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32767" windowWidth="27630" windowHeight="12150" activeTab="0"/>
  </bookViews>
  <sheets>
    <sheet name="semestralna" sheetId="1" r:id="rId1"/>
    <sheet name="moduły specjalności i wybieraln" sheetId="2" state="hidden" r:id="rId2"/>
    <sheet name="semestralna (2)" sheetId="3" state="hidden" r:id="rId3"/>
    <sheet name="roczna (2)" sheetId="4" state="hidden" r:id="rId4"/>
  </sheets>
  <definedNames>
    <definedName name="_xlnm.Print_Area" localSheetId="1">'moduły specjalności i wybieraln'!$A$1:$L$32</definedName>
    <definedName name="_xlnm.Print_Area" localSheetId="3">'roczna (2)'!$A$1:$Q$116</definedName>
    <definedName name="_xlnm.Print_Area" localSheetId="0">'semestralna'!$A$3:$P$103</definedName>
    <definedName name="_xlnm.Print_Area" localSheetId="2">'semestralna (2)'!$A$1:$Q$90</definedName>
    <definedName name="_xlnm.Print_Titles" localSheetId="0">'semestralna'!$11:$13</definedName>
  </definedNames>
  <calcPr fullCalcOnLoad="1"/>
</workbook>
</file>

<file path=xl/sharedStrings.xml><?xml version="1.0" encoding="utf-8"?>
<sst xmlns="http://schemas.openxmlformats.org/spreadsheetml/2006/main" count="1003" uniqueCount="273">
  <si>
    <t>semestr</t>
  </si>
  <si>
    <t xml:space="preserve">Przedmiot </t>
  </si>
  <si>
    <t>Szczegóły przedmiotu</t>
  </si>
  <si>
    <t>KOD</t>
  </si>
  <si>
    <t xml:space="preserve">ilość godzin </t>
  </si>
  <si>
    <t>Forma zaliczenia</t>
  </si>
  <si>
    <t>ECTS</t>
  </si>
  <si>
    <t>wykładów</t>
  </si>
  <si>
    <t>Razem</t>
  </si>
  <si>
    <t>I</t>
  </si>
  <si>
    <t>godzin:</t>
  </si>
  <si>
    <t>p. ECTS:</t>
  </si>
  <si>
    <t>II</t>
  </si>
  <si>
    <t>III</t>
  </si>
  <si>
    <t>rok</t>
  </si>
  <si>
    <t>ECTS zaj. praktycznych</t>
  </si>
  <si>
    <t>stopień:</t>
  </si>
  <si>
    <t>forma studiów:</t>
  </si>
  <si>
    <t>kierunek studiów:</t>
  </si>
  <si>
    <t>od roku:</t>
  </si>
  <si>
    <t xml:space="preserve">Przedmioty modułu specjalności  </t>
  </si>
  <si>
    <t>Bilans p ECTS</t>
  </si>
  <si>
    <t>specjalności:</t>
  </si>
  <si>
    <t>opis typu zajęć</t>
  </si>
  <si>
    <t>suma godzin</t>
  </si>
  <si>
    <t>suma punktów</t>
  </si>
  <si>
    <t xml:space="preserve">udział procentowy (punktowy) </t>
  </si>
  <si>
    <t>Moduł specjalności:</t>
  </si>
  <si>
    <t xml:space="preserve">moduł specjalności: </t>
  </si>
  <si>
    <t>profil studiów:</t>
  </si>
  <si>
    <t xml:space="preserve">w dniu </t>
  </si>
  <si>
    <t>................</t>
  </si>
  <si>
    <t xml:space="preserve">Plan studiów zatwierdzony przez Rade Wydziału ........……….        </t>
  </si>
  <si>
    <t>……………….</t>
  </si>
  <si>
    <t>Moduł wybieralny:</t>
  </si>
  <si>
    <t>PLAN STUDIÓW</t>
  </si>
  <si>
    <t>razem po 1. semestrze :</t>
  </si>
  <si>
    <t>razem po 2. semestrze :</t>
  </si>
  <si>
    <t>razem po 3. semestrze :</t>
  </si>
  <si>
    <t>razem po 4. semestrze :</t>
  </si>
  <si>
    <t xml:space="preserve">RAZEM  W CIĄGU TOKU STUDIÓW : </t>
  </si>
  <si>
    <t>razem po 5. semestrze :</t>
  </si>
  <si>
    <t xml:space="preserve">Przedmioty wybieralne ….  </t>
  </si>
  <si>
    <t xml:space="preserve">ECTS zaj. wymagających udziału nauczyciela </t>
  </si>
  <si>
    <t>…</t>
  </si>
  <si>
    <t>konwers.</t>
  </si>
  <si>
    <t>nazwa modułu do którego należy przedmiot **</t>
  </si>
  <si>
    <t xml:space="preserve">* </t>
  </si>
  <si>
    <t xml:space="preserve">** </t>
  </si>
  <si>
    <t>opcjonalnie</t>
  </si>
  <si>
    <t>kolumny organizowane zgodnie z zapotrzebowaniem jednostki dydaktycznej</t>
  </si>
  <si>
    <r>
      <t xml:space="preserve">… </t>
    </r>
    <r>
      <rPr>
        <sz val="10"/>
        <rFont val="Arial"/>
        <family val="2"/>
      </rPr>
      <t>*</t>
    </r>
  </si>
  <si>
    <t>razem po 1. roku :</t>
  </si>
  <si>
    <t>razem po 2. roku :</t>
  </si>
  <si>
    <t>razem po 3. roku :</t>
  </si>
  <si>
    <t xml:space="preserve">… </t>
  </si>
  <si>
    <t>tabela pomocnicza **</t>
  </si>
  <si>
    <t xml:space="preserve">razem po 6. semestrze: </t>
  </si>
  <si>
    <t>zaj.o char. podstawowym</t>
  </si>
  <si>
    <t>zaj.o char. ogólnouczelnianym</t>
  </si>
  <si>
    <t>zaj.o char. wybieralnym</t>
  </si>
  <si>
    <t>grupy zajęć:
ZP-z.podstawowe, 
ZW-z.wybieralne, 
ZU-z.ogólnoucze.  …</t>
  </si>
  <si>
    <t>zaj.wymagające udziału naucz.</t>
  </si>
  <si>
    <t>zaj.o char. praktycznym</t>
  </si>
  <si>
    <t>Bilans punktów ECTS:</t>
  </si>
  <si>
    <t xml:space="preserve">...… </t>
  </si>
  <si>
    <t>wykłady</t>
  </si>
  <si>
    <t>Z</t>
  </si>
  <si>
    <t>E</t>
  </si>
  <si>
    <t>1</t>
  </si>
  <si>
    <t>pierwszy (studia licencjackie)</t>
  </si>
  <si>
    <t>2</t>
  </si>
  <si>
    <t xml:space="preserve"> – </t>
  </si>
  <si>
    <t xml:space="preserve"> –</t>
  </si>
  <si>
    <t>ogólnoakademicki</t>
  </si>
  <si>
    <t>MW</t>
  </si>
  <si>
    <t>MP</t>
  </si>
  <si>
    <t>(e-learning)</t>
  </si>
  <si>
    <t>stacjonarne</t>
  </si>
  <si>
    <t>Wychowanie fizyczne</t>
  </si>
  <si>
    <t>ćwiczenia terenowe</t>
  </si>
  <si>
    <t>lektorat</t>
  </si>
  <si>
    <t>Razem po 1 semestrze:</t>
  </si>
  <si>
    <t>Razem po 2 semestrze:</t>
  </si>
  <si>
    <t>Razem po 3 semestrze:</t>
  </si>
  <si>
    <t>Razem po 4 semestrze:</t>
  </si>
  <si>
    <t>Seminarium licencjackie</t>
  </si>
  <si>
    <t>Razem po 5 semestrze:</t>
  </si>
  <si>
    <t>Razem po 6 semestrze:</t>
  </si>
  <si>
    <t>Razem w ciągu toku studiów</t>
  </si>
  <si>
    <t>nazwa modułu do którego należy przedmiot ** (MP-z.podstawowe, MW-z.wybieralne, MU-z. ogólnouczelniane)</t>
  </si>
  <si>
    <t>SIATKA OGÓLNA</t>
  </si>
  <si>
    <t xml:space="preserve">KOD </t>
  </si>
  <si>
    <t>(hiperłącze - Informator ECTS)</t>
  </si>
  <si>
    <t xml:space="preserve">1 </t>
  </si>
  <si>
    <t>_</t>
  </si>
  <si>
    <t xml:space="preserve">Liczba godzin </t>
  </si>
  <si>
    <t>praktyki</t>
  </si>
  <si>
    <t>Ochrona własności intelektualnej</t>
  </si>
  <si>
    <t>MIKROBIOLOGIA</t>
  </si>
  <si>
    <t>BLOK 1</t>
  </si>
  <si>
    <t>BLOK 2</t>
  </si>
  <si>
    <t>BLOK 3</t>
  </si>
  <si>
    <t>BLOK 4</t>
  </si>
  <si>
    <t>Matematyka</t>
  </si>
  <si>
    <t>Biomatematyka i wstęp do modelowania matematycznego</t>
  </si>
  <si>
    <t>Technologia informacyjna</t>
  </si>
  <si>
    <t>Podstawy programowania</t>
  </si>
  <si>
    <t>Kompartmentacja komórki eukariotycznej</t>
  </si>
  <si>
    <t>Podstawy cytofizjologii</t>
  </si>
  <si>
    <t>Bioróżnorodność</t>
  </si>
  <si>
    <t>Identyfikacja organizmów wskaźnikowych</t>
  </si>
  <si>
    <t>Chemia nieorganiczna</t>
  </si>
  <si>
    <t>Chemia organiczna</t>
  </si>
  <si>
    <t>Techniki laboratoryjne</t>
  </si>
  <si>
    <t>Podstawy statystyki</t>
  </si>
  <si>
    <t>1(!)</t>
  </si>
  <si>
    <t>BLOK 5</t>
  </si>
  <si>
    <t>BLOK 6</t>
  </si>
  <si>
    <t>BLOK 7</t>
  </si>
  <si>
    <t>BLOK 8</t>
  </si>
  <si>
    <t>Chemia analityczna</t>
  </si>
  <si>
    <t>Chemia fizyczna</t>
  </si>
  <si>
    <t>Podstawy fizyki i biofizyki</t>
  </si>
  <si>
    <t>Biofizyka medyczna</t>
  </si>
  <si>
    <t>Biofizyka radiacyjna</t>
  </si>
  <si>
    <t>Podstawy biochemii</t>
  </si>
  <si>
    <t>Lektorat z języka obcego</t>
  </si>
  <si>
    <t>Genetyka ogólna</t>
  </si>
  <si>
    <t>Podstawy bakteriologii</t>
  </si>
  <si>
    <t>Biologia i fizjologia bakterii</t>
  </si>
  <si>
    <t>BLOK 9</t>
  </si>
  <si>
    <t>BLOK 10</t>
  </si>
  <si>
    <t>BLOK 11</t>
  </si>
  <si>
    <t>BLOK 12</t>
  </si>
  <si>
    <t>BLOK 13</t>
  </si>
  <si>
    <t>Podstawy anatomii i biologii człowieka</t>
  </si>
  <si>
    <t>Anatomia szczegółowa człowieka</t>
  </si>
  <si>
    <t>Psychologia</t>
  </si>
  <si>
    <t>Filozofia</t>
  </si>
  <si>
    <t>Przedmioty ogólnouczelniane</t>
  </si>
  <si>
    <t>Ekologia drobnoustrojów</t>
  </si>
  <si>
    <t>Mikrobiota człowieka i zwierząt</t>
  </si>
  <si>
    <t>Mykologia ogólna</t>
  </si>
  <si>
    <t>Molekularne podstawy dzidziczenia cech</t>
  </si>
  <si>
    <t>Analiza instrumentalna</t>
  </si>
  <si>
    <t>Drobnoustroje fyllosfery i ryzosfery</t>
  </si>
  <si>
    <t>Mikroorganizmy w procesach oczyszczania i ocenie toksyczności ścieków</t>
  </si>
  <si>
    <t>BL:OK 14</t>
  </si>
  <si>
    <t>BLOK 15</t>
  </si>
  <si>
    <t>BLOK 16</t>
  </si>
  <si>
    <t>BLOK 17</t>
  </si>
  <si>
    <t>Immunologia z hematologią</t>
  </si>
  <si>
    <t>Metody obrazowania mikroskopowego w immunologii</t>
  </si>
  <si>
    <t>Modele zwierzęce w nauce i praktyce</t>
  </si>
  <si>
    <t>Serologia z transfuzjologią</t>
  </si>
  <si>
    <t>Techniki stosowane w immunologii transfuzjologicznej</t>
  </si>
  <si>
    <t>BLOK 18</t>
  </si>
  <si>
    <t>Praktyki zawodowe</t>
  </si>
  <si>
    <t>Metabolity wtórne: charakterystyka, funkcje, zastosowanie</t>
  </si>
  <si>
    <t>Fizjologia człowieka i zwierząt</t>
  </si>
  <si>
    <t>Biochemia kliniczna i analityka</t>
  </si>
  <si>
    <t>BLOK 19</t>
  </si>
  <si>
    <t>BLOK 20</t>
  </si>
  <si>
    <t>Zastosowanie enzymów w diagnostyce</t>
  </si>
  <si>
    <t>Podstawy diagnostyki i kontroli zakażeń
(Część wykładów prowadzona w języku angielskim)</t>
  </si>
  <si>
    <t>Mikrobiologiczne badania naturalnych substancji bioaktywnych</t>
  </si>
  <si>
    <t>Kontrola bezpieczeństwa mikrobiologicznego w przemyśle</t>
  </si>
  <si>
    <t>Mikrobiologia przemysłowa</t>
  </si>
  <si>
    <t>Mikrobiologia techniczna</t>
  </si>
  <si>
    <t>Mykologia infekcyjna</t>
  </si>
  <si>
    <t>Cytologia kliniczna</t>
  </si>
  <si>
    <t>Organizacja laboratoriów diagnostycznych i prawo medyczne</t>
  </si>
  <si>
    <t>Histologia</t>
  </si>
  <si>
    <t>Wpływ żywienia na metabolizm organizmu</t>
  </si>
  <si>
    <t>BLOK 21</t>
  </si>
  <si>
    <t>Ekonomia</t>
  </si>
  <si>
    <t>Podstawy przedsiębiorczości</t>
  </si>
  <si>
    <t>Podstawy parazytologii</t>
  </si>
  <si>
    <t>Podstawy wirusologii</t>
  </si>
  <si>
    <t>Orgnizacja genomów bakteryjnych</t>
  </si>
  <si>
    <t>Genetyka drobnoustrojów</t>
  </si>
  <si>
    <t>Etyka zawodowa</t>
  </si>
  <si>
    <t>Seminarium  licencjackie i PPD/ED</t>
  </si>
  <si>
    <t>0400-0MB101aLD</t>
  </si>
  <si>
    <t>0400-0MB101bLD</t>
  </si>
  <si>
    <t>0400-0MB102aLD</t>
  </si>
  <si>
    <t>0400-0MB102bLD</t>
  </si>
  <si>
    <t>0400-0MB107LD</t>
  </si>
  <si>
    <t>0400-0MB108LD</t>
  </si>
  <si>
    <t>0400-0MB103LD</t>
  </si>
  <si>
    <t>0400-0MB104aLD</t>
  </si>
  <si>
    <t>0400-0MB104bLD</t>
  </si>
  <si>
    <t>0400-0MB105LD</t>
  </si>
  <si>
    <t>0400-0MB109LD</t>
  </si>
  <si>
    <t>0400-0MB201aLD</t>
  </si>
  <si>
    <t>0400-0MB201bLD</t>
  </si>
  <si>
    <t>0400-0MB202LD</t>
  </si>
  <si>
    <t>0400-0MB204LD</t>
  </si>
  <si>
    <t>0400-0MB206LD</t>
  </si>
  <si>
    <t>0400-0MB207LD</t>
  </si>
  <si>
    <t>0400-0MB301LD</t>
  </si>
  <si>
    <t>0400-0MB302aLD</t>
  </si>
  <si>
    <t>0400-0MB302bLD</t>
  </si>
  <si>
    <t>0400-0MB303aLD</t>
  </si>
  <si>
    <t>0400-0MB303bLD</t>
  </si>
  <si>
    <t>0400-0MB304LD</t>
  </si>
  <si>
    <t>0400-0MB306LD</t>
  </si>
  <si>
    <t>0400-0MB307LD</t>
  </si>
  <si>
    <t>0400-0MB401LD</t>
  </si>
  <si>
    <t>0400-0MB402aLD</t>
  </si>
  <si>
    <t>0400-0MB402bLD</t>
  </si>
  <si>
    <t>0400-0MB403LD</t>
  </si>
  <si>
    <t>0400-0MB501LD</t>
  </si>
  <si>
    <t>0400-0MB502aLD</t>
  </si>
  <si>
    <t>0400-0MB502bLD</t>
  </si>
  <si>
    <t>0400-0MB503LD</t>
  </si>
  <si>
    <t>0400-0MB505LD</t>
  </si>
  <si>
    <t>0400-0MB506LD</t>
  </si>
  <si>
    <t>0400-0MB507LD</t>
  </si>
  <si>
    <t>0400-0MB508LD</t>
  </si>
  <si>
    <t>0400-0MB509LD</t>
  </si>
  <si>
    <t>0400-0MB601aLD</t>
  </si>
  <si>
    <t>0400-0MB601bLD</t>
  </si>
  <si>
    <t>0400-0MB602LD</t>
  </si>
  <si>
    <t>0400-0MB603LD</t>
  </si>
  <si>
    <t>0400-0MB604LD</t>
  </si>
  <si>
    <t>0400-0MB605LD</t>
  </si>
  <si>
    <t>0400-0MB606LD</t>
  </si>
  <si>
    <t>0400-0MB607LD</t>
  </si>
  <si>
    <t>0400-0MB608LD</t>
  </si>
  <si>
    <t xml:space="preserve">ćwiczenia </t>
  </si>
  <si>
    <t>Moduł przedmiotu **</t>
  </si>
  <si>
    <t>seminaria/ konwers.</t>
  </si>
  <si>
    <t>Szkolenie z BHP w Uniwersytecie Łódzkim</t>
  </si>
  <si>
    <t>Przysposobienie biblioteczne</t>
  </si>
  <si>
    <t>Prawo autorskie</t>
  </si>
  <si>
    <t>Biologia komórki</t>
  </si>
  <si>
    <t>Różnorodnosć zwierząt</t>
  </si>
  <si>
    <t>Obliczenia biochemiczne</t>
  </si>
  <si>
    <t>Zróżnicowanie biologiczne człowieka</t>
  </si>
  <si>
    <t xml:space="preserve">Drobnoustroje w ochronie środowiska </t>
  </si>
  <si>
    <t>Rola mikroorganizmów w ocenie skażonych środowisk wodnych</t>
  </si>
  <si>
    <t>Reakcje antygen: przeciwciało w wybranych testach diagnostycznych</t>
  </si>
  <si>
    <t>Wybrane zgadnienia z fizjologii roślin</t>
  </si>
  <si>
    <t>Kwalifikowana pierwsza pomoc medyczna</t>
  </si>
  <si>
    <t>0400-0MB106aLD</t>
  </si>
  <si>
    <t>0400-0MB106bLD</t>
  </si>
  <si>
    <t>0400-0MB110LD</t>
  </si>
  <si>
    <t>0400-0MB111LD</t>
  </si>
  <si>
    <t>0400-0MB203aLD</t>
  </si>
  <si>
    <t>0400-0MB203bLD</t>
  </si>
  <si>
    <t>0400-0MB205aLD</t>
  </si>
  <si>
    <t>0400-0MB205bLD</t>
  </si>
  <si>
    <t>0400-0MB208LD</t>
  </si>
  <si>
    <t>0400-0MB305aLD</t>
  </si>
  <si>
    <t>0400-0MB305bLD</t>
  </si>
  <si>
    <t>0400-0MB308LD</t>
  </si>
  <si>
    <t>0400-0MB404aLD</t>
  </si>
  <si>
    <t>0400-0MB404bLD</t>
  </si>
  <si>
    <t>0400-0MB405LD</t>
  </si>
  <si>
    <t>0400-0MB406aLD</t>
  </si>
  <si>
    <t>0400-0MB406bLD</t>
  </si>
  <si>
    <t>0400-0MB407aLD</t>
  </si>
  <si>
    <t>0400-0MB407bLD</t>
  </si>
  <si>
    <t>0400-0MB408LD</t>
  </si>
  <si>
    <t>0400-0MB409LD</t>
  </si>
  <si>
    <t>0400-0MB504aLD</t>
  </si>
  <si>
    <t>0400-0MB504bLD</t>
  </si>
  <si>
    <t>0400-0MB510LD</t>
  </si>
  <si>
    <t>0400-0MB511LD</t>
  </si>
  <si>
    <t>Techniki stosowane w analizie biochemicznej</t>
  </si>
  <si>
    <t>2021/2022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</si>
</sst>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;@"/>
    <numFmt numFmtId="167" formatCode="0.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0.000"/>
    <numFmt numFmtId="172" formatCode="0.0"/>
    <numFmt numFmtId="173" formatCode="_-* #,##0\ _z_ł_-;\-* #,##0\ _z_ł_-;_-* &quot;-&quot;??\ _z_ł_-;_-@_-"/>
    <numFmt numFmtId="174" formatCode="[$€-2]\ #,##0.00_);[Red]\([$€-2]\ #,##0.00\)"/>
  </numFmts>
  <fonts count="8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i/>
      <sz val="9"/>
      <name val="Arial CE"/>
      <family val="2"/>
    </font>
    <font>
      <sz val="11"/>
      <name val="Czcionka tekstu podstawowego"/>
      <family val="2"/>
    </font>
    <font>
      <b/>
      <sz val="11"/>
      <name val="Czcionka tekstu podstawowego"/>
      <family val="0"/>
    </font>
    <font>
      <i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i/>
      <sz val="8"/>
      <name val="Czcionka tekstu podstawowego"/>
      <family val="0"/>
    </font>
    <font>
      <sz val="14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7"/>
      <name val="Czcionka tekstu podstawowego"/>
      <family val="2"/>
    </font>
    <font>
      <b/>
      <sz val="9"/>
      <name val="Czcionka tekstu podstawowego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1"/>
      <name val="Czcionka tekstu podstawowego"/>
      <family val="0"/>
    </font>
    <font>
      <b/>
      <sz val="8"/>
      <name val="Czcionka tekstu podstawowego"/>
      <family val="2"/>
    </font>
    <font>
      <i/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2"/>
      <color indexed="10"/>
      <name val="Arial"/>
      <family val="2"/>
    </font>
    <font>
      <b/>
      <i/>
      <sz val="11"/>
      <color indexed="8"/>
      <name val="Czcionka tekstu podstawowego"/>
      <family val="0"/>
    </font>
    <font>
      <sz val="8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i/>
      <sz val="12"/>
      <color indexed="8"/>
      <name val="Czcionka tekstu podstawowego"/>
      <family val="0"/>
    </font>
    <font>
      <i/>
      <sz val="12"/>
      <color indexed="10"/>
      <name val="Czcionka tekstu podstawowego"/>
      <family val="0"/>
    </font>
    <font>
      <u val="single"/>
      <sz val="11"/>
      <color indexed="36"/>
      <name val="Czcionka tekstu podstawowego"/>
      <family val="2"/>
    </font>
    <font>
      <b/>
      <sz val="11"/>
      <color indexed="8"/>
      <name val="Czcionka tekstu podstawowego"/>
      <family val="0"/>
    </font>
    <font>
      <b/>
      <sz val="14"/>
      <name val="Czcionka tekstu podstawowego"/>
      <family val="0"/>
    </font>
    <font>
      <b/>
      <sz val="24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Czcionka tekstu podstawowego"/>
      <family val="2"/>
    </font>
    <font>
      <i/>
      <sz val="11"/>
      <color indexed="8"/>
      <name val="Czcionka tekstu podstawowego"/>
      <family val="0"/>
    </font>
    <font>
      <sz val="24"/>
      <color indexed="8"/>
      <name val="Czcionka tekstu podstawowego"/>
      <family val="0"/>
    </font>
    <font>
      <b/>
      <sz val="24"/>
      <color indexed="36"/>
      <name val="Czcionka tekstu podstawowego"/>
      <family val="2"/>
    </font>
    <font>
      <sz val="11"/>
      <color indexed="36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rgb="FF0000FF"/>
      <name val="Arial"/>
      <family val="2"/>
    </font>
    <font>
      <u val="single"/>
      <sz val="10"/>
      <color theme="10"/>
      <name val="Czcionka tekstu podstawowego"/>
      <family val="2"/>
    </font>
    <font>
      <sz val="24"/>
      <color theme="1"/>
      <name val="Czcionka tekstu podstawowego"/>
      <family val="0"/>
    </font>
    <font>
      <b/>
      <sz val="24"/>
      <color theme="7" tint="-0.24997000396251678"/>
      <name val="Czcionka tekstu podstawowego"/>
      <family val="2"/>
    </font>
    <font>
      <sz val="11"/>
      <color theme="7" tint="-0.24997000396251678"/>
      <name val="Czcionka tekstu podstawowego"/>
      <family val="2"/>
    </font>
    <font>
      <i/>
      <sz val="11"/>
      <color theme="1"/>
      <name val="Czcionka tekstu podstawowego"/>
      <family val="0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A9DA7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 style="thin">
        <color theme="7" tint="-0.24997000396251678"/>
      </bottom>
    </border>
    <border>
      <left style="thin">
        <color theme="7" tint="-0.24997000396251678"/>
      </left>
      <right style="thin">
        <color theme="7" tint="-0.24997000396251678"/>
      </right>
      <top style="thin">
        <color theme="7" tint="-0.2499700039625167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0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8" fillId="25" borderId="1" applyNumberFormat="0" applyAlignment="0" applyProtection="0"/>
    <xf numFmtId="0" fontId="59" fillId="26" borderId="2" applyNumberFormat="0" applyAlignment="0" applyProtection="0"/>
    <xf numFmtId="0" fontId="60" fillId="27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3" applyNumberFormat="0" applyFill="0" applyAlignment="0" applyProtection="0"/>
    <xf numFmtId="0" fontId="63" fillId="28" borderId="4" applyNumberFormat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2" fillId="0" borderId="0">
      <alignment/>
      <protection/>
    </xf>
    <xf numFmtId="0" fontId="68" fillId="26" borderId="1" applyNumberFormat="0" applyAlignment="0" applyProtection="0"/>
    <xf numFmtId="0" fontId="3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69" fillId="0" borderId="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30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3" fillId="31" borderId="0" applyNumberFormat="0" applyBorder="0" applyAlignment="0" applyProtection="0"/>
  </cellStyleXfs>
  <cellXfs count="24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 vertical="top"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2" fillId="0" borderId="0" xfId="0" applyFont="1" applyBorder="1" applyAlignment="1" applyProtection="1">
      <alignment horizontal="right" vertical="center"/>
      <protection locked="0"/>
    </xf>
    <xf numFmtId="166" fontId="10" fillId="0" borderId="0" xfId="0" applyNumberFormat="1" applyFont="1" applyAlignment="1" applyProtection="1">
      <alignment horizontal="center"/>
      <protection locked="0"/>
    </xf>
    <xf numFmtId="0" fontId="9" fillId="32" borderId="0" xfId="52" applyFont="1" applyFill="1" applyBorder="1" applyAlignment="1" applyProtection="1">
      <alignment horizontal="center" vertical="center"/>
      <protection locked="0"/>
    </xf>
    <xf numFmtId="0" fontId="7" fillId="32" borderId="0" xfId="52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wrapText="1"/>
      <protection locked="0"/>
    </xf>
    <xf numFmtId="49" fontId="5" fillId="32" borderId="0" xfId="0" applyNumberFormat="1" applyFont="1" applyFill="1" applyBorder="1" applyAlignment="1" applyProtection="1">
      <alignment horizontal="center" vertical="center"/>
      <protection locked="0"/>
    </xf>
    <xf numFmtId="0" fontId="20" fillId="32" borderId="0" xfId="52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9" fillId="0" borderId="0" xfId="52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/>
    </xf>
    <xf numFmtId="0" fontId="2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>
      <alignment/>
    </xf>
    <xf numFmtId="0" fontId="2" fillId="32" borderId="0" xfId="52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17" fontId="8" fillId="0" borderId="0" xfId="0" applyNumberFormat="1" applyFont="1" applyBorder="1" applyAlignment="1" applyProtection="1">
      <alignment horizontal="left" vertical="center"/>
      <protection locked="0"/>
    </xf>
    <xf numFmtId="0" fontId="1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6" fillId="0" borderId="0" xfId="0" applyFont="1" applyAlignment="1" applyProtection="1">
      <alignment horizontal="center" wrapText="1"/>
      <protection locked="0"/>
    </xf>
    <xf numFmtId="0" fontId="5" fillId="0" borderId="0" xfId="0" applyFont="1" applyBorder="1" applyAlignment="1" applyProtection="1">
      <alignment horizontal="center"/>
      <protection locked="0"/>
    </xf>
    <xf numFmtId="166" fontId="10" fillId="0" borderId="0" xfId="0" applyNumberFormat="1" applyFont="1" applyBorder="1" applyAlignment="1" applyProtection="1">
      <alignment horizont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49" fontId="4" fillId="32" borderId="10" xfId="0" applyNumberFormat="1" applyFont="1" applyFill="1" applyBorder="1" applyAlignment="1" applyProtection="1">
      <alignment horizontal="center" vertical="center"/>
      <protection locked="0"/>
    </xf>
    <xf numFmtId="0" fontId="22" fillId="34" borderId="10" xfId="52" applyFont="1" applyFill="1" applyBorder="1" applyAlignment="1" applyProtection="1">
      <alignment horizontal="left" vertical="center" indent="1"/>
      <protection locked="0"/>
    </xf>
    <xf numFmtId="0" fontId="23" fillId="0" borderId="10" xfId="44" applyFont="1" applyFill="1" applyBorder="1" applyAlignment="1" applyProtection="1">
      <alignment horizontal="center" vertical="center"/>
      <protection locked="0"/>
    </xf>
    <xf numFmtId="0" fontId="9" fillId="32" borderId="10" xfId="52" applyFont="1" applyFill="1" applyBorder="1" applyAlignment="1" applyProtection="1">
      <alignment horizontal="center" vertical="center"/>
      <protection locked="0"/>
    </xf>
    <xf numFmtId="0" fontId="9" fillId="33" borderId="10" xfId="52" applyFont="1" applyFill="1" applyBorder="1" applyAlignment="1" applyProtection="1">
      <alignment horizontal="center" vertical="center"/>
      <protection hidden="1"/>
    </xf>
    <xf numFmtId="0" fontId="7" fillId="34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center" vertical="center"/>
      <protection locked="0"/>
    </xf>
    <xf numFmtId="0" fontId="9" fillId="0" borderId="10" xfId="52" applyFont="1" applyFill="1" applyBorder="1" applyAlignment="1" applyProtection="1">
      <alignment horizontal="center" vertical="center"/>
      <protection locked="0"/>
    </xf>
    <xf numFmtId="0" fontId="7" fillId="32" borderId="10" xfId="52" applyFont="1" applyFill="1" applyBorder="1" applyAlignment="1" applyProtection="1">
      <alignment horizontal="center" vertical="center"/>
      <protection locked="0"/>
    </xf>
    <xf numFmtId="0" fontId="9" fillId="34" borderId="10" xfId="52" applyFont="1" applyFill="1" applyBorder="1" applyAlignment="1" applyProtection="1">
      <alignment horizontal="left" vertical="center" indent="1"/>
      <protection locked="0"/>
    </xf>
    <xf numFmtId="0" fontId="9" fillId="32" borderId="10" xfId="52" applyFont="1" applyFill="1" applyBorder="1" applyAlignment="1" applyProtection="1">
      <alignment horizontal="left" vertical="center" indent="1"/>
      <protection locked="0"/>
    </xf>
    <xf numFmtId="0" fontId="9" fillId="0" borderId="10" xfId="52" applyFont="1" applyFill="1" applyBorder="1" applyAlignment="1" applyProtection="1">
      <alignment horizontal="left" vertical="center" indent="1"/>
      <protection locked="0"/>
    </xf>
    <xf numFmtId="0" fontId="9" fillId="35" borderId="10" xfId="52" applyFont="1" applyFill="1" applyBorder="1" applyAlignment="1" applyProtection="1">
      <alignment horizontal="left" vertical="center" indent="1"/>
      <protection locked="0"/>
    </xf>
    <xf numFmtId="0" fontId="9" fillId="36" borderId="10" xfId="52" applyFont="1" applyFill="1" applyBorder="1" applyAlignment="1" applyProtection="1">
      <alignment horizontal="left" vertical="center" indent="1"/>
      <protection locked="0"/>
    </xf>
    <xf numFmtId="0" fontId="22" fillId="35" borderId="10" xfId="52" applyFont="1" applyFill="1" applyBorder="1" applyAlignment="1" applyProtection="1">
      <alignment horizontal="left" vertical="center" indent="1"/>
      <protection locked="0"/>
    </xf>
    <xf numFmtId="0" fontId="22" fillId="32" borderId="10" xfId="52" applyFont="1" applyFill="1" applyBorder="1" applyAlignment="1" applyProtection="1">
      <alignment horizontal="left" vertical="center" indent="1"/>
      <protection locked="0"/>
    </xf>
    <xf numFmtId="49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22" fillId="0" borderId="10" xfId="52" applyFont="1" applyFill="1" applyBorder="1" applyAlignment="1" applyProtection="1">
      <alignment horizontal="left" vertical="center" indent="1"/>
      <protection locked="0"/>
    </xf>
    <xf numFmtId="0" fontId="7" fillId="33" borderId="11" xfId="52" applyFont="1" applyFill="1" applyBorder="1" applyAlignment="1" applyProtection="1">
      <alignment horizontal="right" vertical="center"/>
      <protection locked="0"/>
    </xf>
    <xf numFmtId="0" fontId="1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vertical="center"/>
      <protection locked="0"/>
    </xf>
    <xf numFmtId="0" fontId="7" fillId="33" borderId="11" xfId="52" applyFont="1" applyFill="1" applyBorder="1" applyAlignment="1" applyProtection="1">
      <alignment horizontal="right" vertical="center"/>
      <protection hidden="1"/>
    </xf>
    <xf numFmtId="0" fontId="24" fillId="33" borderId="11" xfId="52" applyFont="1" applyFill="1" applyBorder="1" applyAlignment="1" applyProtection="1">
      <alignment horizontal="center" vertical="center"/>
      <protection hidden="1"/>
    </xf>
    <xf numFmtId="0" fontId="7" fillId="37" borderId="12" xfId="52" applyFont="1" applyFill="1" applyBorder="1" applyAlignment="1" applyProtection="1">
      <alignment horizontal="right" vertical="center"/>
      <protection hidden="1"/>
    </xf>
    <xf numFmtId="0" fontId="24" fillId="37" borderId="11" xfId="52" applyFont="1" applyFill="1" applyBorder="1" applyAlignment="1" applyProtection="1">
      <alignment horizontal="center" vertical="center"/>
      <protection hidden="1"/>
    </xf>
    <xf numFmtId="0" fontId="7" fillId="37" borderId="11" xfId="52" applyFont="1" applyFill="1" applyBorder="1" applyAlignment="1" applyProtection="1">
      <alignment horizontal="right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hidden="1"/>
    </xf>
    <xf numFmtId="49" fontId="7" fillId="33" borderId="11" xfId="52" applyNumberFormat="1" applyFont="1" applyFill="1" applyBorder="1" applyAlignment="1" applyProtection="1">
      <alignment vertical="center"/>
      <protection locked="0"/>
    </xf>
    <xf numFmtId="0" fontId="16" fillId="38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9" fillId="33" borderId="10" xfId="52" applyFont="1" applyFill="1" applyBorder="1" applyAlignment="1" applyProtection="1">
      <alignment horizontal="center" vertical="center"/>
      <protection locked="0"/>
    </xf>
    <xf numFmtId="0" fontId="20" fillId="0" borderId="10" xfId="52" applyFont="1" applyFill="1" applyBorder="1" applyAlignment="1" applyProtection="1">
      <alignment horizontal="left" vertical="center" wrapText="1" indent="1"/>
      <protection locked="0"/>
    </xf>
    <xf numFmtId="0" fontId="2" fillId="32" borderId="10" xfId="52" applyFont="1" applyFill="1" applyBorder="1" applyAlignment="1" applyProtection="1">
      <alignment horizontal="center" vertical="center"/>
      <protection locked="0"/>
    </xf>
    <xf numFmtId="0" fontId="24" fillId="37" borderId="13" xfId="52" applyFont="1" applyFill="1" applyBorder="1" applyAlignment="1" applyProtection="1">
      <alignment horizontal="center" vertical="center"/>
      <protection locked="0"/>
    </xf>
    <xf numFmtId="49" fontId="7" fillId="33" borderId="13" xfId="52" applyNumberFormat="1" applyFont="1" applyFill="1" applyBorder="1" applyAlignment="1" applyProtection="1">
      <alignment vertical="center"/>
      <protection locked="0"/>
    </xf>
    <xf numFmtId="0" fontId="24" fillId="33" borderId="11" xfId="52" applyFont="1" applyFill="1" applyBorder="1" applyAlignment="1" applyProtection="1">
      <alignment horizontal="center" vertical="center"/>
      <protection hidden="1" locked="0"/>
    </xf>
    <xf numFmtId="0" fontId="7" fillId="37" borderId="11" xfId="52" applyFont="1" applyFill="1" applyBorder="1" applyAlignment="1" applyProtection="1">
      <alignment horizontal="right" vertical="center"/>
      <protection hidden="1"/>
    </xf>
    <xf numFmtId="0" fontId="24" fillId="33" borderId="14" xfId="52" applyFont="1" applyFill="1" applyBorder="1" applyAlignment="1" applyProtection="1">
      <alignment horizontal="center" vertical="center"/>
      <protection hidden="1"/>
    </xf>
    <xf numFmtId="0" fontId="24" fillId="33" borderId="15" xfId="52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7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52" applyFont="1" applyFill="1" applyBorder="1" applyAlignment="1" applyProtection="1">
      <alignment horizontal="center" vertical="center" wrapText="1"/>
      <protection locked="0"/>
    </xf>
    <xf numFmtId="0" fontId="13" fillId="0" borderId="0" xfId="52" applyFont="1" applyFill="1" applyBorder="1" applyAlignment="1" applyProtection="1">
      <alignment horizontal="center" vertical="center" wrapText="1"/>
      <protection locked="0"/>
    </xf>
    <xf numFmtId="0" fontId="7" fillId="34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hidden="1" locked="0"/>
    </xf>
    <xf numFmtId="0" fontId="24" fillId="0" borderId="0" xfId="52" applyFont="1" applyFill="1" applyBorder="1" applyAlignment="1" applyProtection="1">
      <alignment horizontal="center" vertical="center"/>
      <protection hidden="1"/>
    </xf>
    <xf numFmtId="0" fontId="1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left" vertical="center"/>
    </xf>
    <xf numFmtId="0" fontId="29" fillId="33" borderId="10" xfId="0" applyFont="1" applyFill="1" applyBorder="1" applyAlignment="1" applyProtection="1">
      <alignment horizontal="center" vertical="center"/>
      <protection hidden="1"/>
    </xf>
    <xf numFmtId="167" fontId="29" fillId="33" borderId="10" xfId="0" applyNumberFormat="1" applyFont="1" applyFill="1" applyBorder="1" applyAlignment="1" applyProtection="1">
      <alignment horizontal="center" vertical="center"/>
      <protection hidden="1"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24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horizontal="right" vertical="center"/>
      <protection hidden="1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52" applyFont="1" applyFill="1" applyBorder="1" applyAlignment="1" applyProtection="1">
      <alignment horizontal="left" vertical="center" wrapText="1" indent="1"/>
      <protection locked="0"/>
    </xf>
    <xf numFmtId="0" fontId="2" fillId="0" borderId="0" xfId="52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21" fillId="0" borderId="0" xfId="0" applyFont="1" applyBorder="1" applyAlignment="1">
      <alignment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17" fontId="11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74" fillId="0" borderId="0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31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13" fillId="39" borderId="16" xfId="52" applyFont="1" applyFill="1" applyBorder="1" applyAlignment="1" applyProtection="1">
      <alignment horizontal="center" vertical="center" wrapText="1"/>
      <protection locked="0"/>
    </xf>
    <xf numFmtId="0" fontId="16" fillId="39" borderId="16" xfId="52" applyFont="1" applyFill="1" applyBorder="1" applyAlignment="1" applyProtection="1">
      <alignment horizontal="center" vertical="center" wrapText="1"/>
      <protection locked="0"/>
    </xf>
    <xf numFmtId="0" fontId="0" fillId="0" borderId="16" xfId="0" applyBorder="1" applyAlignment="1">
      <alignment horizontal="center" vertical="center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vertical="center"/>
      <protection locked="0"/>
    </xf>
    <xf numFmtId="0" fontId="9" fillId="0" borderId="16" xfId="52" applyFont="1" applyFill="1" applyBorder="1" applyAlignment="1" applyProtection="1">
      <alignment horizontal="center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34" borderId="16" xfId="52" applyFont="1" applyFill="1" applyBorder="1" applyAlignment="1" applyProtection="1">
      <alignment vertical="center"/>
      <protection locked="0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0" fontId="22" fillId="0" borderId="16" xfId="52" applyFont="1" applyFill="1" applyBorder="1" applyAlignment="1" applyProtection="1">
      <alignment horizontal="left" vertical="center" indent="1"/>
      <protection locked="0"/>
    </xf>
    <xf numFmtId="0" fontId="9" fillId="34" borderId="16" xfId="52" applyFont="1" applyFill="1" applyBorder="1" applyAlignment="1" applyProtection="1">
      <alignment horizontal="left" vertical="center" indent="1"/>
      <protection locked="0"/>
    </xf>
    <xf numFmtId="0" fontId="9" fillId="34" borderId="16" xfId="52" applyFont="1" applyFill="1" applyBorder="1" applyAlignment="1" applyProtection="1">
      <alignment horizontal="left" vertical="center"/>
      <protection locked="0"/>
    </xf>
    <xf numFmtId="0" fontId="32" fillId="39" borderId="16" xfId="0" applyFont="1" applyFill="1" applyBorder="1" applyAlignment="1" applyProtection="1">
      <alignment horizontal="center" vertical="center"/>
      <protection locked="0"/>
    </xf>
    <xf numFmtId="0" fontId="69" fillId="0" borderId="16" xfId="0" applyFont="1" applyBorder="1" applyAlignment="1">
      <alignment horizontal="right" vertical="center"/>
    </xf>
    <xf numFmtId="0" fontId="7" fillId="0" borderId="16" xfId="52" applyFont="1" applyFill="1" applyBorder="1" applyAlignment="1" applyProtection="1">
      <alignment horizontal="center" vertical="center"/>
      <protection hidden="1"/>
    </xf>
    <xf numFmtId="0" fontId="22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 wrapText="1"/>
      <protection locked="0"/>
    </xf>
    <xf numFmtId="0" fontId="9" fillId="0" borderId="16" xfId="0" applyFont="1" applyBorder="1" applyAlignment="1">
      <alignment horizontal="center" vertical="center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49" fontId="4" fillId="32" borderId="17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9" fillId="0" borderId="17" xfId="52" applyFont="1" applyFill="1" applyBorder="1" applyAlignment="1" applyProtection="1">
      <alignment horizontal="center" vertical="center"/>
      <protection hidden="1"/>
    </xf>
    <xf numFmtId="0" fontId="22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/>
      <protection locked="0"/>
    </xf>
    <xf numFmtId="0" fontId="32" fillId="0" borderId="16" xfId="0" applyFont="1" applyFill="1" applyBorder="1" applyAlignment="1" applyProtection="1">
      <alignment horizontal="center" vertical="center"/>
      <protection locked="0"/>
    </xf>
    <xf numFmtId="0" fontId="75" fillId="0" borderId="16" xfId="0" applyFont="1" applyBorder="1" applyAlignment="1">
      <alignment horizontal="center" vertical="center"/>
    </xf>
    <xf numFmtId="0" fontId="9" fillId="0" borderId="16" xfId="52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center" vertical="center"/>
    </xf>
    <xf numFmtId="0" fontId="0" fillId="39" borderId="16" xfId="0" applyFill="1" applyBorder="1" applyAlignment="1">
      <alignment horizontal="center" vertical="center"/>
    </xf>
    <xf numFmtId="0" fontId="22" fillId="39" borderId="16" xfId="0" applyFont="1" applyFill="1" applyBorder="1" applyAlignment="1">
      <alignment horizontal="center" vertical="center"/>
    </xf>
    <xf numFmtId="0" fontId="9" fillId="39" borderId="16" xfId="52" applyFont="1" applyFill="1" applyBorder="1" applyAlignment="1" applyProtection="1">
      <alignment horizontal="center" vertical="center"/>
      <protection hidden="1"/>
    </xf>
    <xf numFmtId="0" fontId="9" fillId="39" borderId="16" xfId="0" applyFont="1" applyFill="1" applyBorder="1" applyAlignment="1">
      <alignment horizontal="center" vertical="center"/>
    </xf>
    <xf numFmtId="49" fontId="9" fillId="39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22" fillId="0" borderId="16" xfId="52" applyFont="1" applyFill="1" applyBorder="1" applyAlignment="1" applyProtection="1">
      <alignment vertical="center" wrapText="1"/>
      <protection locked="0"/>
    </xf>
    <xf numFmtId="0" fontId="21" fillId="39" borderId="16" xfId="0" applyFont="1" applyFill="1" applyBorder="1" applyAlignment="1">
      <alignment horizontal="center" vertical="center"/>
    </xf>
    <xf numFmtId="0" fontId="69" fillId="0" borderId="16" xfId="0" applyFont="1" applyFill="1" applyBorder="1" applyAlignment="1">
      <alignment horizontal="right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22" fillId="0" borderId="16" xfId="52" applyFont="1" applyFill="1" applyBorder="1" applyAlignment="1" applyProtection="1">
      <alignment horizontal="left" vertical="center" wrapText="1"/>
      <protection locked="0"/>
    </xf>
    <xf numFmtId="0" fontId="76" fillId="0" borderId="16" xfId="44" applyFont="1" applyFill="1" applyBorder="1" applyAlignment="1" applyProtection="1">
      <alignment horizontal="center" vertical="center"/>
      <protection/>
    </xf>
    <xf numFmtId="0" fontId="77" fillId="0" borderId="16" xfId="44" applyFont="1" applyFill="1" applyBorder="1" applyAlignment="1" applyProtection="1">
      <alignment horizontal="center" vertical="center"/>
      <protection locked="0"/>
    </xf>
    <xf numFmtId="0" fontId="77" fillId="0" borderId="16" xfId="44" applyFont="1" applyBorder="1" applyAlignment="1" applyProtection="1">
      <alignment horizontal="center" vertical="center"/>
      <protection/>
    </xf>
    <xf numFmtId="0" fontId="77" fillId="0" borderId="16" xfId="44" applyFont="1" applyFill="1" applyBorder="1" applyAlignment="1" applyProtection="1">
      <alignment horizontal="center" vertical="center"/>
      <protection/>
    </xf>
    <xf numFmtId="0" fontId="21" fillId="0" borderId="16" xfId="0" applyFont="1" applyFill="1" applyBorder="1" applyAlignment="1">
      <alignment horizontal="center" vertical="center"/>
    </xf>
    <xf numFmtId="0" fontId="77" fillId="0" borderId="17" xfId="44" applyFont="1" applyFill="1" applyBorder="1" applyAlignment="1" applyProtection="1">
      <alignment horizontal="center" vertical="center"/>
      <protection/>
    </xf>
    <xf numFmtId="0" fontId="77" fillId="39" borderId="16" xfId="44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22" fillId="39" borderId="16" xfId="52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>
      <alignment horizontal="center" vertical="center"/>
    </xf>
    <xf numFmtId="0" fontId="33" fillId="39" borderId="16" xfId="0" applyFont="1" applyFill="1" applyBorder="1" applyAlignment="1" applyProtection="1">
      <alignment horizontal="center" vertical="center"/>
      <protection locked="0"/>
    </xf>
    <xf numFmtId="0" fontId="78" fillId="39" borderId="16" xfId="0" applyFont="1" applyFill="1" applyBorder="1" applyAlignment="1">
      <alignment horizontal="center" vertical="center"/>
    </xf>
    <xf numFmtId="0" fontId="75" fillId="0" borderId="16" xfId="0" applyFont="1" applyBorder="1" applyAlignment="1">
      <alignment horizontal="left" vertical="center"/>
    </xf>
    <xf numFmtId="0" fontId="75" fillId="0" borderId="16" xfId="0" applyFont="1" applyBorder="1" applyAlignment="1">
      <alignment horizontal="center" vertical="center"/>
    </xf>
    <xf numFmtId="0" fontId="75" fillId="0" borderId="16" xfId="0" applyFont="1" applyFill="1" applyBorder="1" applyAlignment="1">
      <alignment horizontal="left" vertical="center"/>
    </xf>
    <xf numFmtId="49" fontId="9" fillId="32" borderId="16" xfId="0" applyNumberFormat="1" applyFont="1" applyFill="1" applyBorder="1" applyAlignment="1" applyProtection="1">
      <alignment horizontal="left" vertical="center"/>
      <protection locked="0"/>
    </xf>
    <xf numFmtId="0" fontId="9" fillId="34" borderId="16" xfId="52" applyFont="1" applyFill="1" applyBorder="1" applyAlignment="1" applyProtection="1">
      <alignment horizontal="left" vertical="center"/>
      <protection locked="0"/>
    </xf>
    <xf numFmtId="0" fontId="22" fillId="0" borderId="16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/>
    </xf>
    <xf numFmtId="0" fontId="5" fillId="0" borderId="16" xfId="0" applyFont="1" applyFill="1" applyBorder="1" applyAlignment="1" applyProtection="1">
      <alignment horizontal="right" vertical="center"/>
      <protection locked="0"/>
    </xf>
    <xf numFmtId="0" fontId="69" fillId="0" borderId="16" xfId="0" applyFont="1" applyFill="1" applyBorder="1" applyAlignment="1">
      <alignment horizontal="right" vertical="center"/>
    </xf>
    <xf numFmtId="0" fontId="9" fillId="0" borderId="16" xfId="0" applyFont="1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9" fontId="4" fillId="32" borderId="16" xfId="0" applyNumberFormat="1" applyFont="1" applyFill="1" applyBorder="1" applyAlignment="1" applyProtection="1">
      <alignment horizontal="center" vertical="center"/>
      <protection locked="0"/>
    </xf>
    <xf numFmtId="49" fontId="4" fillId="0" borderId="16" xfId="0" applyNumberFormat="1" applyFont="1" applyFill="1" applyBorder="1" applyAlignment="1" applyProtection="1">
      <alignment horizontal="center" vertical="center"/>
      <protection locked="0"/>
    </xf>
    <xf numFmtId="0" fontId="22" fillId="0" borderId="16" xfId="0" applyFont="1" applyBorder="1" applyAlignment="1">
      <alignment horizontal="center" vertical="center"/>
    </xf>
    <xf numFmtId="0" fontId="19" fillId="39" borderId="16" xfId="0" applyFont="1" applyFill="1" applyBorder="1" applyAlignment="1" applyProtection="1">
      <alignment horizontal="center" vertical="center"/>
      <protection locked="0"/>
    </xf>
    <xf numFmtId="0" fontId="78" fillId="39" borderId="17" xfId="0" applyFont="1" applyFill="1" applyBorder="1" applyAlignment="1">
      <alignment horizontal="center" vertical="center"/>
    </xf>
    <xf numFmtId="0" fontId="79" fillId="0" borderId="16" xfId="0" applyFont="1" applyFill="1" applyBorder="1" applyAlignment="1" applyProtection="1">
      <alignment horizontal="center" vertical="center"/>
      <protection locked="0"/>
    </xf>
    <xf numFmtId="0" fontId="80" fillId="0" borderId="16" xfId="0" applyFont="1" applyBorder="1" applyAlignment="1">
      <alignment horizontal="center" vertical="center"/>
    </xf>
    <xf numFmtId="0" fontId="0" fillId="0" borderId="0" xfId="0" applyBorder="1" applyAlignment="1">
      <alignment/>
    </xf>
    <xf numFmtId="49" fontId="5" fillId="32" borderId="16" xfId="0" applyNumberFormat="1" applyFont="1" applyFill="1" applyBorder="1" applyAlignment="1" applyProtection="1">
      <alignment horizontal="right" vertical="center"/>
      <protection locked="0"/>
    </xf>
    <xf numFmtId="0" fontId="69" fillId="0" borderId="16" xfId="0" applyFont="1" applyBorder="1" applyAlignment="1">
      <alignment horizontal="right" vertical="center"/>
    </xf>
    <xf numFmtId="17" fontId="11" fillId="0" borderId="0" xfId="0" applyNumberFormat="1" applyFont="1" applyBorder="1" applyAlignment="1" applyProtection="1">
      <alignment horizontal="left" vertical="center"/>
      <protection locked="0"/>
    </xf>
    <xf numFmtId="0" fontId="9" fillId="0" borderId="16" xfId="52" applyFont="1" applyFill="1" applyBorder="1" applyAlignment="1" applyProtection="1">
      <alignment horizontal="center" vertical="center"/>
      <protection hidden="1"/>
    </xf>
    <xf numFmtId="0" fontId="8" fillId="39" borderId="0" xfId="0" applyFont="1" applyFill="1" applyBorder="1" applyAlignment="1" applyProtection="1">
      <alignment horizontal="left" vertical="center"/>
      <protection locked="0"/>
    </xf>
    <xf numFmtId="0" fontId="0" fillId="39" borderId="0" xfId="0" applyFill="1" applyBorder="1" applyAlignment="1">
      <alignment horizontal="left" vertical="center"/>
    </xf>
    <xf numFmtId="0" fontId="16" fillId="39" borderId="16" xfId="52" applyFont="1" applyFill="1" applyBorder="1" applyAlignment="1" applyProtection="1">
      <alignment horizontal="center" vertical="center" wrapText="1"/>
      <protection locked="0"/>
    </xf>
    <xf numFmtId="0" fontId="15" fillId="39" borderId="16" xfId="0" applyFont="1" applyFill="1" applyBorder="1" applyAlignment="1" applyProtection="1">
      <alignment horizontal="center" vertical="center"/>
      <protection locked="0"/>
    </xf>
    <xf numFmtId="0" fontId="19" fillId="39" borderId="16" xfId="0" applyFont="1" applyFill="1" applyBorder="1" applyAlignment="1" applyProtection="1">
      <alignment horizontal="center" vertical="center" wrapText="1"/>
      <protection locked="0"/>
    </xf>
    <xf numFmtId="0" fontId="13" fillId="39" borderId="16" xfId="52" applyFont="1" applyFill="1" applyBorder="1" applyAlignment="1" applyProtection="1">
      <alignment horizontal="center" vertical="center" wrapText="1"/>
      <protection locked="0"/>
    </xf>
    <xf numFmtId="0" fontId="0" fillId="39" borderId="16" xfId="0" applyFill="1" applyBorder="1" applyAlignment="1">
      <alignment horizontal="center" vertical="center" wrapText="1"/>
    </xf>
    <xf numFmtId="0" fontId="0" fillId="0" borderId="16" xfId="0" applyBorder="1" applyAlignment="1">
      <alignment horizontal="right" vertical="center"/>
    </xf>
    <xf numFmtId="0" fontId="81" fillId="39" borderId="16" xfId="0" applyFont="1" applyFill="1" applyBorder="1" applyAlignment="1">
      <alignment horizontal="right"/>
    </xf>
    <xf numFmtId="0" fontId="81" fillId="39" borderId="16" xfId="0" applyFont="1" applyFill="1" applyBorder="1" applyAlignment="1">
      <alignment/>
    </xf>
    <xf numFmtId="49" fontId="9" fillId="32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16" xfId="52" applyFont="1" applyFill="1" applyBorder="1" applyAlignment="1" applyProtection="1">
      <alignment horizontal="left" vertical="center"/>
      <protection locked="0"/>
    </xf>
    <xf numFmtId="0" fontId="0" fillId="0" borderId="16" xfId="0" applyFill="1" applyBorder="1" applyAlignment="1">
      <alignment horizontal="center" vertical="center"/>
    </xf>
    <xf numFmtId="0" fontId="22" fillId="0" borderId="16" xfId="52" applyFont="1" applyFill="1" applyBorder="1" applyAlignment="1" applyProtection="1">
      <alignment horizontal="left" vertical="center" wrapText="1"/>
      <protection locked="0"/>
    </xf>
    <xf numFmtId="0" fontId="75" fillId="0" borderId="16" xfId="0" applyFont="1" applyFill="1" applyBorder="1" applyAlignment="1">
      <alignment horizontal="center" vertical="center"/>
    </xf>
    <xf numFmtId="0" fontId="14" fillId="38" borderId="10" xfId="0" applyFont="1" applyFill="1" applyBorder="1" applyAlignment="1" applyProtection="1">
      <alignment horizontal="center" vertical="center"/>
      <protection locked="0"/>
    </xf>
    <xf numFmtId="0" fontId="15" fillId="40" borderId="10" xfId="0" applyFont="1" applyFill="1" applyBorder="1" applyAlignment="1" applyProtection="1">
      <alignment horizontal="center" vertical="center"/>
      <protection locked="0"/>
    </xf>
    <xf numFmtId="0" fontId="16" fillId="40" borderId="10" xfId="52" applyFont="1" applyFill="1" applyBorder="1" applyAlignment="1" applyProtection="1">
      <alignment horizontal="center" vertical="center" wrapText="1"/>
      <protection locked="0"/>
    </xf>
    <xf numFmtId="0" fontId="17" fillId="38" borderId="10" xfId="52" applyFont="1" applyFill="1" applyBorder="1" applyAlignment="1" applyProtection="1">
      <alignment horizontal="center" vertical="center" wrapText="1"/>
      <protection locked="0"/>
    </xf>
    <xf numFmtId="0" fontId="13" fillId="40" borderId="10" xfId="52" applyFont="1" applyFill="1" applyBorder="1" applyAlignment="1" applyProtection="1">
      <alignment horizontal="center" vertical="center" wrapText="1"/>
      <protection locked="0"/>
    </xf>
    <xf numFmtId="0" fontId="16" fillId="4" borderId="10" xfId="52" applyFont="1" applyFill="1" applyBorder="1" applyAlignment="1" applyProtection="1">
      <alignment horizontal="center" vertical="center" wrapText="1"/>
      <protection locked="0"/>
    </xf>
    <xf numFmtId="0" fontId="17" fillId="4" borderId="10" xfId="52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Alignment="1">
      <alignment horizontal="left"/>
    </xf>
    <xf numFmtId="0" fontId="13" fillId="4" borderId="10" xfId="52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14" fillId="4" borderId="10" xfId="0" applyFont="1" applyFill="1" applyBorder="1" applyAlignment="1" applyProtection="1">
      <alignment horizontal="center" vertical="center"/>
      <protection locked="0"/>
    </xf>
    <xf numFmtId="0" fontId="7" fillId="37" borderId="12" xfId="52" applyFont="1" applyFill="1" applyBorder="1" applyAlignment="1" applyProtection="1">
      <alignment horizontal="center" vertical="center"/>
      <protection locked="0"/>
    </xf>
    <xf numFmtId="0" fontId="7" fillId="37" borderId="11" xfId="52" applyFont="1" applyFill="1" applyBorder="1" applyAlignment="1" applyProtection="1">
      <alignment horizontal="center" vertical="center"/>
      <protection locked="0"/>
    </xf>
    <xf numFmtId="0" fontId="15" fillId="4" borderId="10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0" fillId="0" borderId="18" xfId="0" applyBorder="1" applyAlignment="1">
      <alignment horizontal="center"/>
    </xf>
    <xf numFmtId="0" fontId="19" fillId="33" borderId="10" xfId="0" applyFont="1" applyFill="1" applyBorder="1" applyAlignment="1" applyProtection="1">
      <alignment horizontal="center" vertical="center"/>
      <protection locked="0"/>
    </xf>
    <xf numFmtId="0" fontId="15" fillId="33" borderId="10" xfId="0" applyFont="1" applyFill="1" applyBorder="1" applyAlignment="1" applyProtection="1">
      <alignment horizontal="center" vertical="center"/>
      <protection locked="0"/>
    </xf>
    <xf numFmtId="0" fontId="16" fillId="33" borderId="10" xfId="52" applyFont="1" applyFill="1" applyBorder="1" applyAlignment="1" applyProtection="1">
      <alignment horizontal="center" vertical="center" wrapText="1"/>
      <protection locked="0"/>
    </xf>
    <xf numFmtId="0" fontId="19" fillId="33" borderId="10" xfId="0" applyFont="1" applyFill="1" applyBorder="1" applyAlignment="1" applyProtection="1">
      <alignment horizontal="center" vertical="center" wrapText="1"/>
      <protection locked="0"/>
    </xf>
    <xf numFmtId="0" fontId="27" fillId="37" borderId="10" xfId="0" applyFont="1" applyFill="1" applyBorder="1" applyAlignment="1">
      <alignment horizontal="left" vertical="center" wrapText="1" indent="1"/>
    </xf>
    <xf numFmtId="0" fontId="27" fillId="37" borderId="10" xfId="0" applyFont="1" applyFill="1" applyBorder="1" applyAlignment="1">
      <alignment horizontal="center" vertical="center"/>
    </xf>
    <xf numFmtId="0" fontId="27" fillId="37" borderId="10" xfId="0" applyFont="1" applyFill="1" applyBorder="1" applyAlignment="1">
      <alignment horizontal="center" vertical="center" wrapText="1"/>
    </xf>
    <xf numFmtId="0" fontId="6" fillId="0" borderId="0" xfId="0" applyFont="1" applyAlignment="1" applyProtection="1">
      <alignment horizontal="right" wrapText="1"/>
      <protection locked="0"/>
    </xf>
    <xf numFmtId="0" fontId="0" fillId="33" borderId="19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5" fillId="33" borderId="12" xfId="0" applyFont="1" applyFill="1" applyBorder="1" applyAlignment="1" applyProtection="1">
      <alignment horizontal="center" vertical="center"/>
      <protection locked="0"/>
    </xf>
    <xf numFmtId="0" fontId="13" fillId="33" borderId="10" xfId="52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49" fontId="7" fillId="33" borderId="11" xfId="52" applyNumberFormat="1" applyFont="1" applyFill="1" applyBorder="1" applyAlignment="1" applyProtection="1">
      <alignment horizontal="right" vertical="center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nformator-ects.uni.lodz.pl/pl/courses/view?prz_kod=0400-0MB101aLD" TargetMode="External" /><Relationship Id="rId2" Type="http://schemas.openxmlformats.org/officeDocument/2006/relationships/hyperlink" Target="https://informator-ects.uni.lodz.pl/pl/courses/view?prz_kod=0400-0MB101bLD" TargetMode="External" /><Relationship Id="rId3" Type="http://schemas.openxmlformats.org/officeDocument/2006/relationships/hyperlink" Target="https://informator-ects.uni.lodz.pl/pl/courses/view?prz_kod=0400-0MB102aLD" TargetMode="External" /><Relationship Id="rId4" Type="http://schemas.openxmlformats.org/officeDocument/2006/relationships/hyperlink" Target="https://informator-ects.uni.lodz.pl/pl/courses/view?prz_kod=0400-0MB102bLD" TargetMode="External" /><Relationship Id="rId5" Type="http://schemas.openxmlformats.org/officeDocument/2006/relationships/hyperlink" Target="https://informator-ects.uni.lodz.pl/pl/courses/view?prz_kod=0400-0MB103LD" TargetMode="External" /><Relationship Id="rId6" Type="http://schemas.openxmlformats.org/officeDocument/2006/relationships/hyperlink" Target="https://informator-ects.uni.lodz.pl/pl/courses/view?prz_kod=0400-0MB104aLD" TargetMode="External" /><Relationship Id="rId7" Type="http://schemas.openxmlformats.org/officeDocument/2006/relationships/hyperlink" Target="https://informator-ects.uni.lodz.pl/pl/courses/view?prz_kod=0400-0MB104bLD" TargetMode="External" /><Relationship Id="rId8" Type="http://schemas.openxmlformats.org/officeDocument/2006/relationships/hyperlink" Target="https://informator-ects.uni.lodz.pl/pl/courses/view?prz_kod=0400-0MB105LD" TargetMode="External" /><Relationship Id="rId9" Type="http://schemas.openxmlformats.org/officeDocument/2006/relationships/hyperlink" Target="https://informator-ects.uni.lodz.pl/pl/courses/view?prz_kod=0400-0MB106aLD" TargetMode="External" /><Relationship Id="rId10" Type="http://schemas.openxmlformats.org/officeDocument/2006/relationships/hyperlink" Target="https://informator-ects.uni.lodz.pl/pl/courses/view?prz_kod=0400-0MB106bLD" TargetMode="External" /><Relationship Id="rId11" Type="http://schemas.openxmlformats.org/officeDocument/2006/relationships/hyperlink" Target="https://informator-ects.uni.lodz.pl/pl/courses/view?prz_kod=0400-0MB107LD" TargetMode="External" /><Relationship Id="rId12" Type="http://schemas.openxmlformats.org/officeDocument/2006/relationships/hyperlink" Target="https://informator-ects.uni.lodz.pl/pl/courses/view?prz_kod=0400-0MB108LD" TargetMode="External" /><Relationship Id="rId13" Type="http://schemas.openxmlformats.org/officeDocument/2006/relationships/hyperlink" Target="https://informator-ects.uni.lodz.pl/pl/courses/view?prz_kod=0400-0MB109LD" TargetMode="External" /><Relationship Id="rId14" Type="http://schemas.openxmlformats.org/officeDocument/2006/relationships/hyperlink" Target="https://informator-ects.uni.lodz.pl/pl/courses/view?prz_kod=0400-0MB110LD" TargetMode="External" /><Relationship Id="rId15" Type="http://schemas.openxmlformats.org/officeDocument/2006/relationships/hyperlink" Target="https://informator-ects.uni.lodz.pl/pl/courses/view?prz_kod=0400-0MB111LD" TargetMode="External" /><Relationship Id="rId16" Type="http://schemas.openxmlformats.org/officeDocument/2006/relationships/hyperlink" Target="https://informator-ects.uni.lodz.pl/pl/courses/view?prz_kod=0400-0MB201aLD" TargetMode="External" /><Relationship Id="rId17" Type="http://schemas.openxmlformats.org/officeDocument/2006/relationships/hyperlink" Target="https://informator-ects.uni.lodz.pl/pl/courses/view?prz_kod=0400-0MB201bLD" TargetMode="External" /><Relationship Id="rId18" Type="http://schemas.openxmlformats.org/officeDocument/2006/relationships/hyperlink" Target="https://informator-ects.uni.lodz.pl/pl/courses/view?prz_kod=0400-0MB202LD" TargetMode="External" /><Relationship Id="rId19" Type="http://schemas.openxmlformats.org/officeDocument/2006/relationships/hyperlink" Target="https://informator-ects.uni.lodz.pl/pl/courses/view?prz_kod=0400-0MB203aLD" TargetMode="External" /><Relationship Id="rId20" Type="http://schemas.openxmlformats.org/officeDocument/2006/relationships/hyperlink" Target="https://informator-ects.uni.lodz.pl/pl/courses/view?prz_kod=0400-0MB203bLD" TargetMode="External" /><Relationship Id="rId21" Type="http://schemas.openxmlformats.org/officeDocument/2006/relationships/hyperlink" Target="https://informator-ects.uni.lodz.pl/pl/courses/view?prz_kod=0400-0MB204LD" TargetMode="External" /><Relationship Id="rId22" Type="http://schemas.openxmlformats.org/officeDocument/2006/relationships/hyperlink" Target="https://informator-ects.uni.lodz.pl/pl/courses/view?prz_kod=0400-0MB205aLD" TargetMode="External" /><Relationship Id="rId23" Type="http://schemas.openxmlformats.org/officeDocument/2006/relationships/hyperlink" Target="https://informator-ects.uni.lodz.pl/pl/courses/view?prz_kod=0400-0MB205bLD" TargetMode="External" /><Relationship Id="rId24" Type="http://schemas.openxmlformats.org/officeDocument/2006/relationships/hyperlink" Target="https://informator-ects.uni.lodz.pl/pl/courses/view?prz_kod=0400-0MB206LD" TargetMode="External" /><Relationship Id="rId25" Type="http://schemas.openxmlformats.org/officeDocument/2006/relationships/hyperlink" Target="https://informator-ects.uni.lodz.pl/pl/courses/view?prz_kod=0400-0MB207LD" TargetMode="External" /><Relationship Id="rId26" Type="http://schemas.openxmlformats.org/officeDocument/2006/relationships/hyperlink" Target="https://informator-ects.uni.lodz.pl/pl/courses/view?prz_kod=0400-0MB208LD" TargetMode="External" /><Relationship Id="rId27" Type="http://schemas.openxmlformats.org/officeDocument/2006/relationships/hyperlink" Target="https://informator-ects.uni.lodz.pl/pl/courses/view?prz_kod=0400-0MB301LD" TargetMode="External" /><Relationship Id="rId28" Type="http://schemas.openxmlformats.org/officeDocument/2006/relationships/hyperlink" Target="https://informator-ects.uni.lodz.pl/pl/courses/view?prz_kod=0400-0MB302aLD" TargetMode="External" /><Relationship Id="rId29" Type="http://schemas.openxmlformats.org/officeDocument/2006/relationships/hyperlink" Target="https://informator-ects.uni.lodz.pl/pl/courses/view?prz_kod=0400-0MB302bLD" TargetMode="External" /><Relationship Id="rId30" Type="http://schemas.openxmlformats.org/officeDocument/2006/relationships/hyperlink" Target="https://informator-ects.uni.lodz.pl/pl/courses/view?prz_kod=0400-0MB303aLD" TargetMode="External" /><Relationship Id="rId31" Type="http://schemas.openxmlformats.org/officeDocument/2006/relationships/hyperlink" Target="https://informator-ects.uni.lodz.pl/pl/courses/view?prz_kod=0400-0MB303bLD" TargetMode="External" /><Relationship Id="rId32" Type="http://schemas.openxmlformats.org/officeDocument/2006/relationships/hyperlink" Target="https://informator-ects.uni.lodz.pl/pl/courses/view?prz_kod=0400-0MB304LD" TargetMode="External" /><Relationship Id="rId33" Type="http://schemas.openxmlformats.org/officeDocument/2006/relationships/hyperlink" Target="https://informator-ects.uni.lodz.pl/pl/courses/view?prz_kod=0400-0MB305aLD" TargetMode="External" /><Relationship Id="rId34" Type="http://schemas.openxmlformats.org/officeDocument/2006/relationships/hyperlink" Target="https://informator-ects.uni.lodz.pl/pl/courses/view?prz_kod=0400-0MB305bLD" TargetMode="External" /><Relationship Id="rId35" Type="http://schemas.openxmlformats.org/officeDocument/2006/relationships/hyperlink" Target="https://informator-ects.uni.lodz.pl/pl/courses/view?prz_kod=0400-0MB306LD" TargetMode="External" /><Relationship Id="rId36" Type="http://schemas.openxmlformats.org/officeDocument/2006/relationships/hyperlink" Target="https://informator-ects.uni.lodz.pl/pl/courses/view?prz_kod=0400-0MB307LD" TargetMode="External" /><Relationship Id="rId37" Type="http://schemas.openxmlformats.org/officeDocument/2006/relationships/hyperlink" Target="https://informator-ects.uni.lodz.pl/pl/courses/view?prz_kod=0400-0MB308LD" TargetMode="External" /><Relationship Id="rId38" Type="http://schemas.openxmlformats.org/officeDocument/2006/relationships/hyperlink" Target="https://informator-ects.uni.lodz.pl/pl/courses/view?prz_kod=0400-0MB401LD" TargetMode="External" /><Relationship Id="rId39" Type="http://schemas.openxmlformats.org/officeDocument/2006/relationships/hyperlink" Target="https://informator-ects.uni.lodz.pl/pl/courses/view?prz_kod=0400-0MB402aLD" TargetMode="External" /><Relationship Id="rId40" Type="http://schemas.openxmlformats.org/officeDocument/2006/relationships/hyperlink" Target="https://informator-ects.uni.lodz.pl/pl/courses/view?prz_kod=0400-0MB402bLD" TargetMode="External" /><Relationship Id="rId41" Type="http://schemas.openxmlformats.org/officeDocument/2006/relationships/hyperlink" Target="https://informator-ects.uni.lodz.pl/pl/courses/view?prz_kod=0400-0MB403LD" TargetMode="External" /><Relationship Id="rId42" Type="http://schemas.openxmlformats.org/officeDocument/2006/relationships/hyperlink" Target="https://informator-ects.uni.lodz.pl/pl/courses/view?prz_kod=0400-0MB404aLD" TargetMode="External" /><Relationship Id="rId43" Type="http://schemas.openxmlformats.org/officeDocument/2006/relationships/hyperlink" Target="https://informator-ects.uni.lodz.pl/pl/courses/view?prz_kod=0400-0MB404bLD" TargetMode="External" /><Relationship Id="rId44" Type="http://schemas.openxmlformats.org/officeDocument/2006/relationships/hyperlink" Target="https://informator-ects.uni.lodz.pl/pl/courses/view?prz_kod=0400-0MB405LD" TargetMode="External" /><Relationship Id="rId45" Type="http://schemas.openxmlformats.org/officeDocument/2006/relationships/hyperlink" Target="https://informator-ects.uni.lodz.pl/pl/courses/view?prz_kod=0400-0MB406aLD" TargetMode="External" /><Relationship Id="rId46" Type="http://schemas.openxmlformats.org/officeDocument/2006/relationships/hyperlink" Target="https://informator-ects.uni.lodz.pl/pl/courses/view?prz_kod=0400-0MB406bLD" TargetMode="External" /><Relationship Id="rId47" Type="http://schemas.openxmlformats.org/officeDocument/2006/relationships/hyperlink" Target="https://informator-ects.uni.lodz.pl/pl/courses/view?prz_kod=0400-0MB407aLD" TargetMode="External" /><Relationship Id="rId48" Type="http://schemas.openxmlformats.org/officeDocument/2006/relationships/hyperlink" Target="https://informator-ects.uni.lodz.pl/pl/courses/view?prz_kod=0400-0MB407bLD" TargetMode="External" /><Relationship Id="rId49" Type="http://schemas.openxmlformats.org/officeDocument/2006/relationships/hyperlink" Target="https://informator-ects.uni.lodz.pl/pl/courses/view?prz_kod=0400-0MB408LD" TargetMode="External" /><Relationship Id="rId50" Type="http://schemas.openxmlformats.org/officeDocument/2006/relationships/hyperlink" Target="https://informator-ects.uni.lodz.pl/pl/courses/view?prz_kod=0400-0MB409LD" TargetMode="External" /><Relationship Id="rId51" Type="http://schemas.openxmlformats.org/officeDocument/2006/relationships/hyperlink" Target="https://informator-ects.uni.lodz.pl/pl/courses/view?prz_kod=0400-0MB501LD" TargetMode="External" /><Relationship Id="rId52" Type="http://schemas.openxmlformats.org/officeDocument/2006/relationships/hyperlink" Target="https://informator-ects.uni.lodz.pl/pl/courses/view?prz_kod=0400-0MB502aLD" TargetMode="External" /><Relationship Id="rId53" Type="http://schemas.openxmlformats.org/officeDocument/2006/relationships/hyperlink" Target="https://informator-ects.uni.lodz.pl/pl/courses/view?prz_kod=0400-0MB502bLD" TargetMode="External" /><Relationship Id="rId54" Type="http://schemas.openxmlformats.org/officeDocument/2006/relationships/hyperlink" Target="https://informator-ects.uni.lodz.pl/pl/courses/view?prz_kod=0400-0MB503LD" TargetMode="External" /><Relationship Id="rId55" Type="http://schemas.openxmlformats.org/officeDocument/2006/relationships/hyperlink" Target="https://informator-ects.uni.lodz.pl/pl/courses/view?prz_kod=0400-0MB504aLD" TargetMode="External" /><Relationship Id="rId56" Type="http://schemas.openxmlformats.org/officeDocument/2006/relationships/hyperlink" Target="https://informator-ects.uni.lodz.pl/pl/courses/view?prz_kod=0400-0MB504bLD" TargetMode="External" /><Relationship Id="rId57" Type="http://schemas.openxmlformats.org/officeDocument/2006/relationships/hyperlink" Target="https://informator-ects.uni.lodz.pl/pl/courses/view?prz_kod=0400-0MB505LD" TargetMode="External" /><Relationship Id="rId58" Type="http://schemas.openxmlformats.org/officeDocument/2006/relationships/hyperlink" Target="https://informator-ects.uni.lodz.pl/pl/courses/view?prz_kod=0400-0MB506LD" TargetMode="External" /><Relationship Id="rId59" Type="http://schemas.openxmlformats.org/officeDocument/2006/relationships/hyperlink" Target="https://informator-ects.uni.lodz.pl/pl/courses/view?prz_kod=0400-0MB507LD" TargetMode="External" /><Relationship Id="rId60" Type="http://schemas.openxmlformats.org/officeDocument/2006/relationships/hyperlink" Target="https://informator-ects.uni.lodz.pl/pl/courses/view?prz_kod=0400-0MB508LD" TargetMode="External" /><Relationship Id="rId61" Type="http://schemas.openxmlformats.org/officeDocument/2006/relationships/hyperlink" Target="https://informator-ects.uni.lodz.pl/pl/courses/view?prz_kod=0400-0MB509LD" TargetMode="External" /><Relationship Id="rId62" Type="http://schemas.openxmlformats.org/officeDocument/2006/relationships/hyperlink" Target="https://informator-ects.uni.lodz.pl/pl/courses/view?prz_kod=0400-0MB510LD" TargetMode="External" /><Relationship Id="rId63" Type="http://schemas.openxmlformats.org/officeDocument/2006/relationships/hyperlink" Target="https://informator-ects.uni.lodz.pl/pl/courses/view?prz_kod=0400-0MB511LD" TargetMode="External" /><Relationship Id="rId64" Type="http://schemas.openxmlformats.org/officeDocument/2006/relationships/hyperlink" Target="https://informator-ects.uni.lodz.pl/pl/courses/view?prz_kod=0400-0MB601aLD" TargetMode="External" /><Relationship Id="rId65" Type="http://schemas.openxmlformats.org/officeDocument/2006/relationships/hyperlink" Target="https://informator-ects.uni.lodz.pl/pl/courses/view?prz_kod=0400-0MB601bLD" TargetMode="External" /><Relationship Id="rId66" Type="http://schemas.openxmlformats.org/officeDocument/2006/relationships/hyperlink" Target="https://informator-ects.uni.lodz.pl/pl/courses/view?prz_kod=0400-0MB602LD" TargetMode="External" /><Relationship Id="rId67" Type="http://schemas.openxmlformats.org/officeDocument/2006/relationships/hyperlink" Target="https://informator-ects.uni.lodz.pl/pl/courses/view?prz_kod=0400-0MB603LD" TargetMode="External" /><Relationship Id="rId68" Type="http://schemas.openxmlformats.org/officeDocument/2006/relationships/hyperlink" Target="https://informator-ects.uni.lodz.pl/pl/courses/view?prz_kod=0400-0MB604LD" TargetMode="External" /><Relationship Id="rId69" Type="http://schemas.openxmlformats.org/officeDocument/2006/relationships/hyperlink" Target="https://informator-ects.uni.lodz.pl/pl/courses/view?prz_kod=0400-0MB605LD" TargetMode="External" /><Relationship Id="rId70" Type="http://schemas.openxmlformats.org/officeDocument/2006/relationships/hyperlink" Target="https://informator-ects.uni.lodz.pl/pl/courses/view?prz_kod=0400-0MB606LD" TargetMode="External" /><Relationship Id="rId71" Type="http://schemas.openxmlformats.org/officeDocument/2006/relationships/hyperlink" Target="https://informator-ects.uni.lodz.pl/pl/courses/view?prz_kod=0400-0MB607LD" TargetMode="External" /><Relationship Id="rId72" Type="http://schemas.openxmlformats.org/officeDocument/2006/relationships/hyperlink" Target="https://informator-ects.uni.lodz.pl/pl/courses/view?prz_kod=0400-0MB608LD" TargetMode="External" /><Relationship Id="rId7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103"/>
  <sheetViews>
    <sheetView showGridLines="0" tabSelected="1" zoomScale="90" zoomScaleNormal="90" zoomScaleSheetLayoutView="70" workbookViewId="0" topLeftCell="D1">
      <selection activeCell="P102" sqref="P102"/>
    </sheetView>
  </sheetViews>
  <sheetFormatPr defaultColWidth="8.796875" defaultRowHeight="14.25"/>
  <cols>
    <col min="1" max="1" width="1.4921875" style="10" customWidth="1"/>
    <col min="2" max="2" width="5" style="10" customWidth="1"/>
    <col min="3" max="3" width="6.59765625" style="98" customWidth="1"/>
    <col min="4" max="4" width="8.59765625" style="98" customWidth="1"/>
    <col min="5" max="5" width="62.8984375" style="10" customWidth="1"/>
    <col min="6" max="6" width="21.3984375" style="94" customWidth="1"/>
    <col min="7" max="7" width="7.3984375" style="98" customWidth="1"/>
    <col min="8" max="8" width="10.69921875" style="98" customWidth="1"/>
    <col min="9" max="9" width="8" style="98" customWidth="1"/>
    <col min="10" max="10" width="8.69921875" style="98" customWidth="1"/>
    <col min="11" max="12" width="7.19921875" style="98" customWidth="1"/>
    <col min="13" max="13" width="7.3984375" style="98" customWidth="1"/>
    <col min="14" max="14" width="8" style="98" customWidth="1"/>
    <col min="15" max="15" width="5.5" style="98" customWidth="1"/>
    <col min="16" max="16" width="9.59765625" style="10" customWidth="1"/>
    <col min="17" max="17" width="2" style="10" customWidth="1"/>
    <col min="18" max="18" width="5.19921875" style="10" customWidth="1"/>
    <col min="19" max="16384" width="9" style="10" customWidth="1"/>
  </cols>
  <sheetData>
    <row r="2" ht="19.5" customHeight="1">
      <c r="E2" s="100" t="s">
        <v>35</v>
      </c>
    </row>
    <row r="3" spans="1:15" ht="18">
      <c r="A3" s="103"/>
      <c r="B3" s="185"/>
      <c r="C3" s="185"/>
      <c r="D3" s="101"/>
      <c r="E3" s="11" t="s">
        <v>18</v>
      </c>
      <c r="F3" s="102" t="s">
        <v>99</v>
      </c>
      <c r="G3" s="190"/>
      <c r="H3" s="191"/>
      <c r="I3" s="191"/>
      <c r="J3" s="191"/>
      <c r="K3" s="191"/>
      <c r="L3" s="191"/>
      <c r="M3" s="191"/>
      <c r="N3" s="191"/>
      <c r="O3" s="191"/>
    </row>
    <row r="4" spans="1:17" ht="18">
      <c r="A4" s="104"/>
      <c r="B4" s="3"/>
      <c r="C4" s="99"/>
      <c r="D4" s="99"/>
      <c r="E4" s="11" t="s">
        <v>29</v>
      </c>
      <c r="F4" s="25" t="s">
        <v>74</v>
      </c>
      <c r="G4" s="96"/>
      <c r="H4" s="96"/>
      <c r="I4" s="96"/>
      <c r="J4" s="96"/>
      <c r="K4" s="96"/>
      <c r="L4" s="96"/>
      <c r="M4" s="96"/>
      <c r="N4" s="96"/>
      <c r="O4" s="96"/>
      <c r="P4" s="3"/>
      <c r="Q4" s="25"/>
    </row>
    <row r="5" spans="3:18" ht="18">
      <c r="C5" s="99"/>
      <c r="D5" s="99"/>
      <c r="E5" s="11" t="s">
        <v>16</v>
      </c>
      <c r="F5" s="25" t="s">
        <v>70</v>
      </c>
      <c r="G5" s="96"/>
      <c r="H5" s="96"/>
      <c r="I5" s="96"/>
      <c r="J5" s="96"/>
      <c r="K5" s="96"/>
      <c r="L5" s="96"/>
      <c r="M5" s="96"/>
      <c r="N5" s="96"/>
      <c r="O5" s="96"/>
      <c r="P5" s="3"/>
      <c r="Q5" s="25"/>
      <c r="R5" s="105"/>
    </row>
    <row r="6" spans="3:18" ht="18">
      <c r="C6" s="99"/>
      <c r="D6" s="99"/>
      <c r="E6" s="11" t="s">
        <v>17</v>
      </c>
      <c r="F6" s="25" t="s">
        <v>78</v>
      </c>
      <c r="G6" s="96"/>
      <c r="H6" s="96"/>
      <c r="I6" s="96"/>
      <c r="J6" s="96"/>
      <c r="K6" s="96"/>
      <c r="L6" s="96"/>
      <c r="M6" s="96"/>
      <c r="N6" s="96"/>
      <c r="O6" s="96"/>
      <c r="P6" s="3"/>
      <c r="Q6" s="25"/>
      <c r="R6" s="105"/>
    </row>
    <row r="7" spans="3:18" ht="18">
      <c r="C7" s="99"/>
      <c r="D7" s="99"/>
      <c r="E7" s="11" t="s">
        <v>22</v>
      </c>
      <c r="F7" s="92" t="s">
        <v>72</v>
      </c>
      <c r="G7" s="95"/>
      <c r="H7" s="95"/>
      <c r="I7" s="95"/>
      <c r="J7" s="95"/>
      <c r="K7" s="95"/>
      <c r="L7" s="95"/>
      <c r="M7" s="95"/>
      <c r="N7" s="95"/>
      <c r="O7" s="95"/>
      <c r="P7" s="3"/>
      <c r="Q7" s="25"/>
      <c r="R7" s="105"/>
    </row>
    <row r="8" spans="3:18" ht="18">
      <c r="C8" s="99"/>
      <c r="D8" s="99"/>
      <c r="E8" s="11" t="s">
        <v>19</v>
      </c>
      <c r="F8" s="188" t="s">
        <v>272</v>
      </c>
      <c r="G8" s="188"/>
      <c r="H8" s="188"/>
      <c r="I8" s="188"/>
      <c r="J8" s="188"/>
      <c r="K8" s="188"/>
      <c r="L8" s="188"/>
      <c r="M8" s="188"/>
      <c r="N8" s="188"/>
      <c r="O8" s="188"/>
      <c r="P8" s="3"/>
      <c r="Q8" s="25"/>
      <c r="R8" s="105"/>
    </row>
    <row r="9" spans="3:18" ht="18">
      <c r="C9" s="99"/>
      <c r="D9" s="99"/>
      <c r="E9" s="11"/>
      <c r="F9" s="93"/>
      <c r="G9" s="93"/>
      <c r="H9" s="93"/>
      <c r="I9" s="93"/>
      <c r="J9" s="93"/>
      <c r="K9" s="93"/>
      <c r="L9" s="93"/>
      <c r="M9" s="93"/>
      <c r="N9" s="93"/>
      <c r="O9" s="93"/>
      <c r="P9" s="3"/>
      <c r="Q9" s="25"/>
      <c r="R9" s="105"/>
    </row>
    <row r="10" spans="3:18" ht="3.75" customHeight="1">
      <c r="C10" s="99"/>
      <c r="D10" s="99"/>
      <c r="E10" s="11"/>
      <c r="F10" s="93"/>
      <c r="G10" s="97"/>
      <c r="H10" s="97"/>
      <c r="I10" s="97"/>
      <c r="J10" s="97"/>
      <c r="K10" s="97"/>
      <c r="L10" s="97"/>
      <c r="M10" s="97"/>
      <c r="N10" s="97"/>
      <c r="O10" s="97"/>
      <c r="P10" s="3"/>
      <c r="Q10" s="25"/>
      <c r="R10" s="105"/>
    </row>
    <row r="11" spans="2:17" ht="21" customHeight="1">
      <c r="B11" s="181" t="s">
        <v>14</v>
      </c>
      <c r="C11" s="181" t="s">
        <v>0</v>
      </c>
      <c r="D11" s="193" t="s">
        <v>1</v>
      </c>
      <c r="E11" s="193"/>
      <c r="F11" s="192" t="s">
        <v>2</v>
      </c>
      <c r="G11" s="192"/>
      <c r="H11" s="192"/>
      <c r="I11" s="192"/>
      <c r="J11" s="192"/>
      <c r="K11" s="192"/>
      <c r="L11" s="192"/>
      <c r="M11" s="192"/>
      <c r="N11" s="192"/>
      <c r="O11" s="192"/>
      <c r="P11" s="194" t="s">
        <v>232</v>
      </c>
      <c r="Q11" s="76"/>
    </row>
    <row r="12" spans="2:17" ht="20.25" customHeight="1">
      <c r="B12" s="181"/>
      <c r="C12" s="181"/>
      <c r="D12" s="193"/>
      <c r="E12" s="193"/>
      <c r="F12" s="107" t="s">
        <v>92</v>
      </c>
      <c r="G12" s="192" t="s">
        <v>96</v>
      </c>
      <c r="H12" s="192"/>
      <c r="I12" s="192"/>
      <c r="J12" s="192"/>
      <c r="K12" s="192"/>
      <c r="L12" s="192"/>
      <c r="M12" s="192"/>
      <c r="N12" s="192" t="s">
        <v>5</v>
      </c>
      <c r="O12" s="195" t="s">
        <v>6</v>
      </c>
      <c r="P12" s="194"/>
      <c r="Q12" s="77"/>
    </row>
    <row r="13" spans="2:17" ht="29.25" customHeight="1">
      <c r="B13" s="181"/>
      <c r="C13" s="181"/>
      <c r="D13" s="193"/>
      <c r="E13" s="193"/>
      <c r="F13" s="108" t="s">
        <v>93</v>
      </c>
      <c r="G13" s="108" t="s">
        <v>66</v>
      </c>
      <c r="H13" s="108" t="s">
        <v>231</v>
      </c>
      <c r="I13" s="108" t="s">
        <v>80</v>
      </c>
      <c r="J13" s="108" t="s">
        <v>233</v>
      </c>
      <c r="K13" s="108" t="s">
        <v>81</v>
      </c>
      <c r="L13" s="108" t="s">
        <v>97</v>
      </c>
      <c r="M13" s="108" t="s">
        <v>8</v>
      </c>
      <c r="N13" s="192"/>
      <c r="O13" s="196"/>
      <c r="P13" s="194"/>
      <c r="Q13" s="77"/>
    </row>
    <row r="14" spans="2:17" ht="30" customHeight="1">
      <c r="B14" s="183" t="s">
        <v>91</v>
      </c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77"/>
    </row>
    <row r="15" spans="2:17" ht="19.5" customHeight="1">
      <c r="B15" s="164" t="s">
        <v>9</v>
      </c>
      <c r="C15" s="110" t="s">
        <v>69</v>
      </c>
      <c r="D15" s="178" t="s">
        <v>100</v>
      </c>
      <c r="E15" s="111" t="s">
        <v>104</v>
      </c>
      <c r="F15" s="153" t="s">
        <v>184</v>
      </c>
      <c r="G15" s="112">
        <v>10</v>
      </c>
      <c r="H15" s="113">
        <v>18</v>
      </c>
      <c r="I15" s="114" t="s">
        <v>73</v>
      </c>
      <c r="J15" s="113" t="s">
        <v>73</v>
      </c>
      <c r="K15" s="112" t="s">
        <v>73</v>
      </c>
      <c r="L15" s="113" t="s">
        <v>73</v>
      </c>
      <c r="M15" s="189">
        <f>SUM(G15:L15)</f>
        <v>28</v>
      </c>
      <c r="N15" s="163" t="s">
        <v>67</v>
      </c>
      <c r="O15" s="172">
        <v>4</v>
      </c>
      <c r="P15" s="115" t="s">
        <v>75</v>
      </c>
      <c r="Q15" s="86"/>
    </row>
    <row r="16" spans="2:17" ht="19.5" customHeight="1">
      <c r="B16" s="165"/>
      <c r="C16" s="110" t="s">
        <v>69</v>
      </c>
      <c r="D16" s="178"/>
      <c r="E16" s="111" t="s">
        <v>105</v>
      </c>
      <c r="F16" s="153" t="s">
        <v>185</v>
      </c>
      <c r="G16" s="113">
        <v>10</v>
      </c>
      <c r="H16" s="113">
        <v>18</v>
      </c>
      <c r="I16" s="114" t="s">
        <v>73</v>
      </c>
      <c r="J16" s="113" t="s">
        <v>73</v>
      </c>
      <c r="K16" s="112" t="s">
        <v>73</v>
      </c>
      <c r="L16" s="113" t="s">
        <v>73</v>
      </c>
      <c r="M16" s="189"/>
      <c r="N16" s="163"/>
      <c r="O16" s="172"/>
      <c r="P16" s="115" t="s">
        <v>75</v>
      </c>
      <c r="Q16" s="86"/>
    </row>
    <row r="17" spans="2:17" ht="19.5" customHeight="1">
      <c r="B17" s="165"/>
      <c r="C17" s="110" t="s">
        <v>69</v>
      </c>
      <c r="D17" s="178" t="s">
        <v>101</v>
      </c>
      <c r="E17" s="116" t="s">
        <v>106</v>
      </c>
      <c r="F17" s="153" t="s">
        <v>186</v>
      </c>
      <c r="G17" s="114" t="s">
        <v>73</v>
      </c>
      <c r="H17" s="113">
        <v>26</v>
      </c>
      <c r="I17" s="114" t="s">
        <v>73</v>
      </c>
      <c r="J17" s="113" t="s">
        <v>73</v>
      </c>
      <c r="K17" s="112" t="s">
        <v>73</v>
      </c>
      <c r="L17" s="113" t="s">
        <v>73</v>
      </c>
      <c r="M17" s="189">
        <f>SUM(G17:L17)</f>
        <v>26</v>
      </c>
      <c r="N17" s="163" t="s">
        <v>67</v>
      </c>
      <c r="O17" s="172">
        <v>2</v>
      </c>
      <c r="P17" s="115" t="s">
        <v>75</v>
      </c>
      <c r="Q17" s="78"/>
    </row>
    <row r="18" spans="2:17" ht="19.5" customHeight="1">
      <c r="B18" s="165"/>
      <c r="C18" s="110" t="s">
        <v>69</v>
      </c>
      <c r="D18" s="178"/>
      <c r="E18" s="116" t="s">
        <v>107</v>
      </c>
      <c r="F18" s="153" t="s">
        <v>187</v>
      </c>
      <c r="G18" s="114" t="s">
        <v>73</v>
      </c>
      <c r="H18" s="114">
        <v>26</v>
      </c>
      <c r="I18" s="114" t="s">
        <v>73</v>
      </c>
      <c r="J18" s="113" t="s">
        <v>73</v>
      </c>
      <c r="K18" s="113" t="s">
        <v>73</v>
      </c>
      <c r="L18" s="113" t="s">
        <v>73</v>
      </c>
      <c r="M18" s="189"/>
      <c r="N18" s="163"/>
      <c r="O18" s="172"/>
      <c r="P18" s="115" t="s">
        <v>75</v>
      </c>
      <c r="Q18" s="78"/>
    </row>
    <row r="19" spans="2:17" ht="19.5" customHeight="1">
      <c r="B19" s="165"/>
      <c r="C19" s="110" t="s">
        <v>69</v>
      </c>
      <c r="D19" s="169" t="s">
        <v>237</v>
      </c>
      <c r="E19" s="169"/>
      <c r="F19" s="153" t="s">
        <v>190</v>
      </c>
      <c r="G19" s="114">
        <v>13</v>
      </c>
      <c r="H19" s="114">
        <v>13</v>
      </c>
      <c r="I19" s="114" t="s">
        <v>73</v>
      </c>
      <c r="J19" s="113" t="s">
        <v>73</v>
      </c>
      <c r="K19" s="113" t="s">
        <v>73</v>
      </c>
      <c r="L19" s="113" t="s">
        <v>73</v>
      </c>
      <c r="M19" s="117">
        <f>SUM(G19:L19)</f>
        <v>26</v>
      </c>
      <c r="N19" s="113" t="s">
        <v>68</v>
      </c>
      <c r="O19" s="114">
        <v>2</v>
      </c>
      <c r="P19" s="115" t="s">
        <v>76</v>
      </c>
      <c r="Q19" s="78"/>
    </row>
    <row r="20" spans="2:17" ht="19.5" customHeight="1">
      <c r="B20" s="165"/>
      <c r="C20" s="110" t="s">
        <v>94</v>
      </c>
      <c r="D20" s="178" t="s">
        <v>102</v>
      </c>
      <c r="E20" s="118" t="s">
        <v>108</v>
      </c>
      <c r="F20" s="153" t="s">
        <v>191</v>
      </c>
      <c r="G20" s="113" t="s">
        <v>73</v>
      </c>
      <c r="H20" s="113">
        <v>13</v>
      </c>
      <c r="I20" s="114" t="s">
        <v>73</v>
      </c>
      <c r="J20" s="113" t="s">
        <v>73</v>
      </c>
      <c r="K20" s="113" t="s">
        <v>73</v>
      </c>
      <c r="L20" s="113" t="s">
        <v>73</v>
      </c>
      <c r="M20" s="189">
        <f>SUM(G20:L20)</f>
        <v>13</v>
      </c>
      <c r="N20" s="163" t="s">
        <v>67</v>
      </c>
      <c r="O20" s="172">
        <v>2</v>
      </c>
      <c r="P20" s="115" t="s">
        <v>75</v>
      </c>
      <c r="Q20" s="78"/>
    </row>
    <row r="21" spans="2:17" ht="19.5" customHeight="1">
      <c r="B21" s="165"/>
      <c r="C21" s="110" t="s">
        <v>69</v>
      </c>
      <c r="D21" s="178"/>
      <c r="E21" s="119" t="s">
        <v>109</v>
      </c>
      <c r="F21" s="153" t="s">
        <v>192</v>
      </c>
      <c r="G21" s="113" t="s">
        <v>73</v>
      </c>
      <c r="H21" s="113">
        <v>13</v>
      </c>
      <c r="I21" s="114" t="s">
        <v>73</v>
      </c>
      <c r="J21" s="113" t="s">
        <v>73</v>
      </c>
      <c r="K21" s="113" t="s">
        <v>73</v>
      </c>
      <c r="L21" s="113" t="s">
        <v>73</v>
      </c>
      <c r="M21" s="189"/>
      <c r="N21" s="163"/>
      <c r="O21" s="172"/>
      <c r="P21" s="115" t="s">
        <v>75</v>
      </c>
      <c r="Q21" s="78"/>
    </row>
    <row r="22" spans="2:17" ht="19.5" customHeight="1">
      <c r="B22" s="165"/>
      <c r="C22" s="110" t="s">
        <v>69</v>
      </c>
      <c r="D22" s="169" t="s">
        <v>110</v>
      </c>
      <c r="E22" s="169"/>
      <c r="F22" s="153" t="s">
        <v>193</v>
      </c>
      <c r="G22" s="113">
        <v>26</v>
      </c>
      <c r="H22" s="113" t="s">
        <v>73</v>
      </c>
      <c r="I22" s="114" t="s">
        <v>73</v>
      </c>
      <c r="J22" s="113" t="s">
        <v>73</v>
      </c>
      <c r="K22" s="113" t="s">
        <v>73</v>
      </c>
      <c r="L22" s="113" t="s">
        <v>73</v>
      </c>
      <c r="M22" s="117">
        <f>SUM(G22:L22)</f>
        <v>26</v>
      </c>
      <c r="N22" s="113" t="s">
        <v>68</v>
      </c>
      <c r="O22" s="114">
        <v>2</v>
      </c>
      <c r="P22" s="115" t="s">
        <v>76</v>
      </c>
      <c r="Q22" s="78"/>
    </row>
    <row r="23" spans="2:17" ht="19.5" customHeight="1">
      <c r="B23" s="165"/>
      <c r="C23" s="110" t="s">
        <v>69</v>
      </c>
      <c r="D23" s="178" t="s">
        <v>103</v>
      </c>
      <c r="E23" s="119" t="s">
        <v>238</v>
      </c>
      <c r="F23" s="153" t="s">
        <v>246</v>
      </c>
      <c r="G23" s="113" t="s">
        <v>73</v>
      </c>
      <c r="H23" s="113">
        <v>26</v>
      </c>
      <c r="I23" s="114" t="s">
        <v>73</v>
      </c>
      <c r="J23" s="113" t="s">
        <v>73</v>
      </c>
      <c r="K23" s="113" t="s">
        <v>73</v>
      </c>
      <c r="L23" s="113" t="s">
        <v>73</v>
      </c>
      <c r="M23" s="189">
        <f>SUM(G23:L23)</f>
        <v>26</v>
      </c>
      <c r="N23" s="163" t="s">
        <v>67</v>
      </c>
      <c r="O23" s="172">
        <v>3</v>
      </c>
      <c r="P23" s="115" t="s">
        <v>75</v>
      </c>
      <c r="Q23" s="78"/>
    </row>
    <row r="24" spans="2:17" ht="19.5" customHeight="1">
      <c r="B24" s="165"/>
      <c r="C24" s="110" t="s">
        <v>69</v>
      </c>
      <c r="D24" s="178"/>
      <c r="E24" s="119" t="s">
        <v>111</v>
      </c>
      <c r="F24" s="153" t="s">
        <v>247</v>
      </c>
      <c r="G24" s="113" t="s">
        <v>73</v>
      </c>
      <c r="H24" s="113">
        <v>26</v>
      </c>
      <c r="I24" s="114" t="s">
        <v>73</v>
      </c>
      <c r="J24" s="113" t="s">
        <v>73</v>
      </c>
      <c r="K24" s="113" t="s">
        <v>73</v>
      </c>
      <c r="L24" s="113" t="s">
        <v>73</v>
      </c>
      <c r="M24" s="189"/>
      <c r="N24" s="163"/>
      <c r="O24" s="172"/>
      <c r="P24" s="115" t="s">
        <v>75</v>
      </c>
      <c r="Q24" s="78"/>
    </row>
    <row r="25" spans="2:17" ht="19.5" customHeight="1">
      <c r="B25" s="165"/>
      <c r="C25" s="110" t="s">
        <v>69</v>
      </c>
      <c r="D25" s="169" t="s">
        <v>112</v>
      </c>
      <c r="E25" s="169"/>
      <c r="F25" s="153" t="s">
        <v>188</v>
      </c>
      <c r="G25" s="113">
        <v>20</v>
      </c>
      <c r="H25" s="113">
        <v>19</v>
      </c>
      <c r="I25" s="113" t="s">
        <v>73</v>
      </c>
      <c r="J25" s="113" t="s">
        <v>73</v>
      </c>
      <c r="K25" s="113" t="s">
        <v>73</v>
      </c>
      <c r="L25" s="113" t="s">
        <v>73</v>
      </c>
      <c r="M25" s="117">
        <f>SUM(G25:L25)</f>
        <v>39</v>
      </c>
      <c r="N25" s="113" t="s">
        <v>68</v>
      </c>
      <c r="O25" s="114">
        <v>4</v>
      </c>
      <c r="P25" s="115" t="s">
        <v>76</v>
      </c>
      <c r="Q25" s="78"/>
    </row>
    <row r="26" spans="2:17" ht="19.5" customHeight="1">
      <c r="B26" s="165"/>
      <c r="C26" s="110" t="s">
        <v>69</v>
      </c>
      <c r="D26" s="169" t="s">
        <v>113</v>
      </c>
      <c r="E26" s="169"/>
      <c r="F26" s="153" t="s">
        <v>189</v>
      </c>
      <c r="G26" s="113">
        <v>20</v>
      </c>
      <c r="H26" s="113">
        <v>19</v>
      </c>
      <c r="I26" s="113" t="s">
        <v>73</v>
      </c>
      <c r="J26" s="113" t="s">
        <v>73</v>
      </c>
      <c r="K26" s="113" t="s">
        <v>73</v>
      </c>
      <c r="L26" s="113" t="s">
        <v>73</v>
      </c>
      <c r="M26" s="117">
        <f>SUM(G26:L26)</f>
        <v>39</v>
      </c>
      <c r="N26" s="113" t="s">
        <v>68</v>
      </c>
      <c r="O26" s="114">
        <v>4</v>
      </c>
      <c r="P26" s="115" t="s">
        <v>76</v>
      </c>
      <c r="Q26" s="78"/>
    </row>
    <row r="27" spans="2:17" ht="19.5" customHeight="1">
      <c r="B27" s="165"/>
      <c r="C27" s="110" t="s">
        <v>69</v>
      </c>
      <c r="D27" s="169" t="s">
        <v>114</v>
      </c>
      <c r="E27" s="169"/>
      <c r="F27" s="153" t="s">
        <v>194</v>
      </c>
      <c r="G27" s="113" t="s">
        <v>73</v>
      </c>
      <c r="H27" s="113">
        <v>39</v>
      </c>
      <c r="I27" s="113" t="s">
        <v>73</v>
      </c>
      <c r="J27" s="113" t="s">
        <v>73</v>
      </c>
      <c r="K27" s="113" t="s">
        <v>73</v>
      </c>
      <c r="L27" s="113" t="s">
        <v>73</v>
      </c>
      <c r="M27" s="117">
        <f>SUM(G27:L27)</f>
        <v>39</v>
      </c>
      <c r="N27" s="113" t="s">
        <v>67</v>
      </c>
      <c r="O27" s="114">
        <v>3</v>
      </c>
      <c r="P27" s="115" t="s">
        <v>76</v>
      </c>
      <c r="Q27" s="78"/>
    </row>
    <row r="28" spans="2:17" ht="19.5" customHeight="1">
      <c r="B28" s="165"/>
      <c r="C28" s="110" t="s">
        <v>69</v>
      </c>
      <c r="D28" s="170" t="s">
        <v>115</v>
      </c>
      <c r="E28" s="170"/>
      <c r="F28" s="153" t="s">
        <v>248</v>
      </c>
      <c r="G28" s="113">
        <v>10</v>
      </c>
      <c r="H28" s="113">
        <v>18</v>
      </c>
      <c r="I28" s="113" t="s">
        <v>73</v>
      </c>
      <c r="J28" s="113" t="s">
        <v>73</v>
      </c>
      <c r="K28" s="113" t="s">
        <v>73</v>
      </c>
      <c r="L28" s="113" t="s">
        <v>73</v>
      </c>
      <c r="M28" s="117">
        <f>SUM(G28:L28)</f>
        <v>28</v>
      </c>
      <c r="N28" s="113" t="s">
        <v>67</v>
      </c>
      <c r="O28" s="114">
        <v>2</v>
      </c>
      <c r="P28" s="115" t="s">
        <v>76</v>
      </c>
      <c r="Q28" s="78"/>
    </row>
    <row r="29" spans="2:17" ht="19.5" customHeight="1">
      <c r="B29" s="165"/>
      <c r="C29" s="110" t="s">
        <v>116</v>
      </c>
      <c r="D29" s="120" t="s">
        <v>98</v>
      </c>
      <c r="E29" s="120"/>
      <c r="F29" s="153" t="s">
        <v>249</v>
      </c>
      <c r="G29" s="113">
        <v>8</v>
      </c>
      <c r="H29" s="113">
        <v>5</v>
      </c>
      <c r="I29" s="113" t="s">
        <v>73</v>
      </c>
      <c r="J29" s="113" t="s">
        <v>73</v>
      </c>
      <c r="K29" s="113" t="s">
        <v>73</v>
      </c>
      <c r="L29" s="113" t="s">
        <v>73</v>
      </c>
      <c r="M29" s="117">
        <f>SUM(G29:L29)</f>
        <v>13</v>
      </c>
      <c r="N29" s="113" t="s">
        <v>67</v>
      </c>
      <c r="O29" s="114">
        <v>1</v>
      </c>
      <c r="P29" s="115" t="s">
        <v>76</v>
      </c>
      <c r="Q29" s="78"/>
    </row>
    <row r="30" spans="2:17" ht="19.5" customHeight="1">
      <c r="B30" s="165"/>
      <c r="C30" s="110" t="s">
        <v>69</v>
      </c>
      <c r="D30" s="171" t="s">
        <v>234</v>
      </c>
      <c r="E30" s="171"/>
      <c r="F30" s="113" t="s">
        <v>73</v>
      </c>
      <c r="G30" s="113" t="s">
        <v>73</v>
      </c>
      <c r="H30" s="113" t="s">
        <v>73</v>
      </c>
      <c r="I30" s="113" t="s">
        <v>73</v>
      </c>
      <c r="J30" s="113" t="s">
        <v>73</v>
      </c>
      <c r="K30" s="113" t="s">
        <v>73</v>
      </c>
      <c r="L30" s="113" t="s">
        <v>73</v>
      </c>
      <c r="M30" s="113" t="s">
        <v>73</v>
      </c>
      <c r="N30" s="176" t="s">
        <v>77</v>
      </c>
      <c r="O30" s="177"/>
      <c r="P30" s="115" t="s">
        <v>76</v>
      </c>
      <c r="Q30" s="78"/>
    </row>
    <row r="31" spans="2:17" ht="19.5" customHeight="1">
      <c r="B31" s="165"/>
      <c r="C31" s="109">
        <v>1</v>
      </c>
      <c r="D31" s="171" t="s">
        <v>235</v>
      </c>
      <c r="E31" s="171"/>
      <c r="F31" s="113" t="s">
        <v>73</v>
      </c>
      <c r="G31" s="113" t="s">
        <v>73</v>
      </c>
      <c r="H31" s="113" t="s">
        <v>73</v>
      </c>
      <c r="I31" s="113" t="s">
        <v>73</v>
      </c>
      <c r="J31" s="113" t="s">
        <v>73</v>
      </c>
      <c r="K31" s="113" t="s">
        <v>73</v>
      </c>
      <c r="L31" s="113" t="s">
        <v>73</v>
      </c>
      <c r="M31" s="113" t="s">
        <v>73</v>
      </c>
      <c r="N31" s="176" t="s">
        <v>77</v>
      </c>
      <c r="O31" s="177"/>
      <c r="P31" s="115" t="s">
        <v>76</v>
      </c>
      <c r="Q31" s="78"/>
    </row>
    <row r="32" spans="2:17" ht="19.5" customHeight="1">
      <c r="B32" s="165"/>
      <c r="C32" s="109">
        <v>1</v>
      </c>
      <c r="D32" s="171" t="s">
        <v>236</v>
      </c>
      <c r="E32" s="171"/>
      <c r="F32" s="113" t="s">
        <v>73</v>
      </c>
      <c r="G32" s="113" t="s">
        <v>73</v>
      </c>
      <c r="H32" s="113" t="s">
        <v>73</v>
      </c>
      <c r="I32" s="113" t="s">
        <v>73</v>
      </c>
      <c r="J32" s="113" t="s">
        <v>73</v>
      </c>
      <c r="K32" s="113" t="s">
        <v>73</v>
      </c>
      <c r="L32" s="113" t="s">
        <v>73</v>
      </c>
      <c r="M32" s="113" t="s">
        <v>73</v>
      </c>
      <c r="N32" s="176" t="s">
        <v>77</v>
      </c>
      <c r="O32" s="177"/>
      <c r="P32" s="115" t="s">
        <v>76</v>
      </c>
      <c r="Q32" s="78"/>
    </row>
    <row r="33" spans="2:17" ht="19.5" customHeight="1">
      <c r="B33" s="121"/>
      <c r="C33" s="186" t="s">
        <v>82</v>
      </c>
      <c r="D33" s="186"/>
      <c r="E33" s="187"/>
      <c r="F33" s="187"/>
      <c r="G33" s="187"/>
      <c r="H33" s="187"/>
      <c r="I33" s="187"/>
      <c r="J33" s="187"/>
      <c r="K33" s="187"/>
      <c r="L33" s="122"/>
      <c r="M33" s="123">
        <f>SUM(M15:M29)</f>
        <v>303</v>
      </c>
      <c r="N33" s="124"/>
      <c r="O33" s="125">
        <f>SUM(O15:O29)</f>
        <v>29</v>
      </c>
      <c r="P33" s="115"/>
      <c r="Q33" s="78"/>
    </row>
    <row r="34" spans="2:17" ht="19.5" customHeight="1">
      <c r="B34" s="164" t="s">
        <v>9</v>
      </c>
      <c r="C34" s="110" t="s">
        <v>71</v>
      </c>
      <c r="D34" s="178" t="s">
        <v>117</v>
      </c>
      <c r="E34" s="126" t="s">
        <v>121</v>
      </c>
      <c r="F34" s="154" t="s">
        <v>195</v>
      </c>
      <c r="G34" s="114">
        <v>26</v>
      </c>
      <c r="H34" s="113">
        <v>39</v>
      </c>
      <c r="I34" s="113" t="s">
        <v>73</v>
      </c>
      <c r="J34" s="113" t="s">
        <v>73</v>
      </c>
      <c r="K34" s="113" t="s">
        <v>73</v>
      </c>
      <c r="L34" s="113" t="s">
        <v>73</v>
      </c>
      <c r="M34" s="189">
        <f>SUM(G34:L34)</f>
        <v>65</v>
      </c>
      <c r="N34" s="180" t="s">
        <v>67</v>
      </c>
      <c r="O34" s="175">
        <v>5</v>
      </c>
      <c r="P34" s="115" t="s">
        <v>75</v>
      </c>
      <c r="Q34" s="78"/>
    </row>
    <row r="35" spans="2:17" ht="19.5" customHeight="1">
      <c r="B35" s="164"/>
      <c r="C35" s="110" t="s">
        <v>71</v>
      </c>
      <c r="D35" s="178"/>
      <c r="E35" s="126" t="s">
        <v>122</v>
      </c>
      <c r="F35" s="155" t="s">
        <v>196</v>
      </c>
      <c r="G35" s="114">
        <v>26</v>
      </c>
      <c r="H35" s="113">
        <v>39</v>
      </c>
      <c r="I35" s="113"/>
      <c r="J35" s="113"/>
      <c r="K35" s="113"/>
      <c r="L35" s="113"/>
      <c r="M35" s="189"/>
      <c r="N35" s="180"/>
      <c r="O35" s="175"/>
      <c r="P35" s="115" t="s">
        <v>75</v>
      </c>
      <c r="Q35" s="78"/>
    </row>
    <row r="36" spans="2:17" ht="19.5" customHeight="1">
      <c r="B36" s="165"/>
      <c r="C36" s="110" t="s">
        <v>71</v>
      </c>
      <c r="D36" s="169" t="s">
        <v>123</v>
      </c>
      <c r="E36" s="169"/>
      <c r="F36" s="155" t="s">
        <v>197</v>
      </c>
      <c r="G36" s="113">
        <v>16</v>
      </c>
      <c r="H36" s="113">
        <v>27</v>
      </c>
      <c r="I36" s="113" t="s">
        <v>73</v>
      </c>
      <c r="J36" s="113" t="s">
        <v>73</v>
      </c>
      <c r="K36" s="113" t="s">
        <v>73</v>
      </c>
      <c r="L36" s="113" t="s">
        <v>73</v>
      </c>
      <c r="M36" s="117">
        <f>SUM(G36:L36)</f>
        <v>43</v>
      </c>
      <c r="N36" s="124" t="s">
        <v>68</v>
      </c>
      <c r="O36" s="127">
        <v>3</v>
      </c>
      <c r="P36" s="115" t="s">
        <v>76</v>
      </c>
      <c r="Q36" s="78"/>
    </row>
    <row r="37" spans="2:17" ht="19.5" customHeight="1">
      <c r="B37" s="165"/>
      <c r="C37" s="110" t="s">
        <v>71</v>
      </c>
      <c r="D37" s="178" t="s">
        <v>118</v>
      </c>
      <c r="E37" s="126" t="s">
        <v>124</v>
      </c>
      <c r="F37" s="155" t="s">
        <v>250</v>
      </c>
      <c r="G37" s="114">
        <v>12</v>
      </c>
      <c r="H37" s="113">
        <v>10</v>
      </c>
      <c r="I37" s="113" t="s">
        <v>73</v>
      </c>
      <c r="J37" s="113" t="s">
        <v>73</v>
      </c>
      <c r="K37" s="113" t="s">
        <v>73</v>
      </c>
      <c r="L37" s="113" t="s">
        <v>73</v>
      </c>
      <c r="M37" s="189">
        <f>SUM(G37:L37)</f>
        <v>22</v>
      </c>
      <c r="N37" s="180" t="s">
        <v>67</v>
      </c>
      <c r="O37" s="175">
        <v>3</v>
      </c>
      <c r="P37" s="115" t="s">
        <v>75</v>
      </c>
      <c r="Q37" s="78"/>
    </row>
    <row r="38" spans="2:17" ht="19.5" customHeight="1">
      <c r="B38" s="165"/>
      <c r="C38" s="110" t="s">
        <v>71</v>
      </c>
      <c r="D38" s="178"/>
      <c r="E38" s="126" t="s">
        <v>125</v>
      </c>
      <c r="F38" s="155" t="s">
        <v>251</v>
      </c>
      <c r="G38" s="113">
        <v>12</v>
      </c>
      <c r="H38" s="113">
        <v>10</v>
      </c>
      <c r="I38" s="113" t="s">
        <v>73</v>
      </c>
      <c r="J38" s="113" t="s">
        <v>73</v>
      </c>
      <c r="K38" s="113" t="s">
        <v>73</v>
      </c>
      <c r="L38" s="113" t="s">
        <v>73</v>
      </c>
      <c r="M38" s="189"/>
      <c r="N38" s="180"/>
      <c r="O38" s="175"/>
      <c r="P38" s="115" t="s">
        <v>75</v>
      </c>
      <c r="Q38" s="78"/>
    </row>
    <row r="39" spans="2:17" ht="19.5" customHeight="1">
      <c r="B39" s="165"/>
      <c r="C39" s="110" t="s">
        <v>71</v>
      </c>
      <c r="D39" s="110" t="s">
        <v>119</v>
      </c>
      <c r="E39" s="126" t="s">
        <v>127</v>
      </c>
      <c r="F39" s="156" t="s">
        <v>73</v>
      </c>
      <c r="G39" s="113" t="s">
        <v>73</v>
      </c>
      <c r="H39" s="113" t="s">
        <v>73</v>
      </c>
      <c r="I39" s="113" t="s">
        <v>73</v>
      </c>
      <c r="J39" s="113" t="s">
        <v>73</v>
      </c>
      <c r="K39" s="113">
        <v>40</v>
      </c>
      <c r="L39" s="113" t="s">
        <v>73</v>
      </c>
      <c r="M39" s="117">
        <f>SUM(G39:L39)</f>
        <v>40</v>
      </c>
      <c r="N39" s="113" t="s">
        <v>67</v>
      </c>
      <c r="O39" s="160">
        <v>2</v>
      </c>
      <c r="P39" s="115" t="s">
        <v>75</v>
      </c>
      <c r="Q39" s="78"/>
    </row>
    <row r="40" spans="2:17" ht="19.5" customHeight="1">
      <c r="B40" s="165"/>
      <c r="C40" s="110" t="s">
        <v>71</v>
      </c>
      <c r="D40" s="169" t="s">
        <v>126</v>
      </c>
      <c r="E40" s="169"/>
      <c r="F40" s="155" t="s">
        <v>198</v>
      </c>
      <c r="G40" s="113">
        <v>39</v>
      </c>
      <c r="H40" s="113">
        <v>26</v>
      </c>
      <c r="I40" s="113" t="s">
        <v>73</v>
      </c>
      <c r="J40" s="113" t="s">
        <v>73</v>
      </c>
      <c r="K40" s="112" t="s">
        <v>73</v>
      </c>
      <c r="L40" s="113" t="s">
        <v>73</v>
      </c>
      <c r="M40" s="117">
        <f>SUM(G40:L40)</f>
        <v>65</v>
      </c>
      <c r="N40" s="113" t="s">
        <v>68</v>
      </c>
      <c r="O40" s="160">
        <v>5</v>
      </c>
      <c r="P40" s="115" t="s">
        <v>76</v>
      </c>
      <c r="Q40" s="78"/>
    </row>
    <row r="41" spans="2:17" ht="19.5" customHeight="1">
      <c r="B41" s="165"/>
      <c r="C41" s="128" t="s">
        <v>71</v>
      </c>
      <c r="D41" s="179" t="s">
        <v>120</v>
      </c>
      <c r="E41" s="126" t="s">
        <v>271</v>
      </c>
      <c r="F41" s="155" t="s">
        <v>252</v>
      </c>
      <c r="G41" s="113" t="s">
        <v>73</v>
      </c>
      <c r="H41" s="113">
        <v>26</v>
      </c>
      <c r="I41" s="113" t="s">
        <v>73</v>
      </c>
      <c r="J41" s="113" t="s">
        <v>73</v>
      </c>
      <c r="K41" s="112" t="s">
        <v>73</v>
      </c>
      <c r="L41" s="113" t="s">
        <v>73</v>
      </c>
      <c r="M41" s="189">
        <f>SUM(G41:L41)</f>
        <v>26</v>
      </c>
      <c r="N41" s="163" t="s">
        <v>67</v>
      </c>
      <c r="O41" s="172">
        <v>2</v>
      </c>
      <c r="P41" s="115" t="s">
        <v>75</v>
      </c>
      <c r="Q41" s="78"/>
    </row>
    <row r="42" spans="2:17" ht="19.5" customHeight="1">
      <c r="B42" s="165"/>
      <c r="C42" s="110" t="s">
        <v>71</v>
      </c>
      <c r="D42" s="179"/>
      <c r="E42" s="126" t="s">
        <v>239</v>
      </c>
      <c r="F42" s="155" t="s">
        <v>253</v>
      </c>
      <c r="G42" s="113" t="s">
        <v>73</v>
      </c>
      <c r="H42" s="113">
        <v>26</v>
      </c>
      <c r="I42" s="113" t="s">
        <v>73</v>
      </c>
      <c r="J42" s="113" t="s">
        <v>73</v>
      </c>
      <c r="K42" s="113" t="s">
        <v>73</v>
      </c>
      <c r="L42" s="113" t="s">
        <v>73</v>
      </c>
      <c r="M42" s="189"/>
      <c r="N42" s="163"/>
      <c r="O42" s="172"/>
      <c r="P42" s="115" t="s">
        <v>75</v>
      </c>
      <c r="Q42" s="78"/>
    </row>
    <row r="43" spans="2:17" ht="19.5" customHeight="1">
      <c r="B43" s="165"/>
      <c r="C43" s="110" t="s">
        <v>71</v>
      </c>
      <c r="D43" s="169" t="s">
        <v>128</v>
      </c>
      <c r="E43" s="169"/>
      <c r="F43" s="155" t="s">
        <v>199</v>
      </c>
      <c r="G43" s="113">
        <v>26</v>
      </c>
      <c r="H43" s="113">
        <v>26</v>
      </c>
      <c r="I43" s="113" t="s">
        <v>73</v>
      </c>
      <c r="J43" s="113" t="s">
        <v>73</v>
      </c>
      <c r="K43" s="113" t="s">
        <v>73</v>
      </c>
      <c r="L43" s="113" t="s">
        <v>73</v>
      </c>
      <c r="M43" s="117">
        <f>SUM(G43:L43)</f>
        <v>52</v>
      </c>
      <c r="N43" s="113" t="s">
        <v>68</v>
      </c>
      <c r="O43" s="127">
        <v>4</v>
      </c>
      <c r="P43" s="115" t="s">
        <v>76</v>
      </c>
      <c r="Q43" s="78"/>
    </row>
    <row r="44" spans="2:17" ht="19.5" customHeight="1">
      <c r="B44" s="165"/>
      <c r="C44" s="110" t="s">
        <v>71</v>
      </c>
      <c r="D44" s="169" t="s">
        <v>129</v>
      </c>
      <c r="E44" s="169"/>
      <c r="F44" s="155" t="s">
        <v>200</v>
      </c>
      <c r="G44" s="113">
        <v>16</v>
      </c>
      <c r="H44" s="113">
        <v>48</v>
      </c>
      <c r="I44" s="113" t="s">
        <v>73</v>
      </c>
      <c r="J44" s="113" t="s">
        <v>73</v>
      </c>
      <c r="K44" s="113" t="s">
        <v>73</v>
      </c>
      <c r="L44" s="113" t="s">
        <v>73</v>
      </c>
      <c r="M44" s="117">
        <f>SUM(G44:L44)</f>
        <v>64</v>
      </c>
      <c r="N44" s="124" t="s">
        <v>68</v>
      </c>
      <c r="O44" s="127">
        <v>4</v>
      </c>
      <c r="P44" s="115" t="s">
        <v>76</v>
      </c>
      <c r="Q44" s="78"/>
    </row>
    <row r="45" spans="2:17" ht="19.5" customHeight="1">
      <c r="B45" s="182"/>
      <c r="C45" s="129" t="s">
        <v>71</v>
      </c>
      <c r="D45" s="200" t="s">
        <v>130</v>
      </c>
      <c r="E45" s="200"/>
      <c r="F45" s="157" t="s">
        <v>254</v>
      </c>
      <c r="G45" s="130">
        <v>10</v>
      </c>
      <c r="H45" s="131">
        <v>30</v>
      </c>
      <c r="I45" s="131" t="s">
        <v>73</v>
      </c>
      <c r="J45" s="131" t="s">
        <v>73</v>
      </c>
      <c r="K45" s="131" t="s">
        <v>73</v>
      </c>
      <c r="L45" s="131" t="s">
        <v>73</v>
      </c>
      <c r="M45" s="132">
        <f>SUM(G45:L45)</f>
        <v>40</v>
      </c>
      <c r="N45" s="133" t="s">
        <v>67</v>
      </c>
      <c r="O45" s="134">
        <v>3</v>
      </c>
      <c r="P45" s="135" t="s">
        <v>76</v>
      </c>
      <c r="Q45" s="78"/>
    </row>
    <row r="46" spans="2:17" ht="19.5" customHeight="1">
      <c r="B46" s="136"/>
      <c r="C46" s="186" t="s">
        <v>83</v>
      </c>
      <c r="D46" s="186"/>
      <c r="E46" s="187"/>
      <c r="F46" s="187"/>
      <c r="G46" s="187"/>
      <c r="H46" s="187"/>
      <c r="I46" s="187"/>
      <c r="J46" s="187"/>
      <c r="K46" s="187"/>
      <c r="L46" s="122"/>
      <c r="M46" s="123">
        <f>SUM(M34:M45)</f>
        <v>417</v>
      </c>
      <c r="N46" s="123"/>
      <c r="O46" s="123">
        <f>SUM(O34:O45)</f>
        <v>31</v>
      </c>
      <c r="P46" s="115"/>
      <c r="Q46" s="78"/>
    </row>
    <row r="47" spans="2:17" ht="19.5" customHeight="1">
      <c r="B47" s="164" t="s">
        <v>12</v>
      </c>
      <c r="C47" s="109">
        <v>3</v>
      </c>
      <c r="D47" s="137" t="s">
        <v>131</v>
      </c>
      <c r="E47" s="138" t="s">
        <v>127</v>
      </c>
      <c r="F47" s="156" t="s">
        <v>73</v>
      </c>
      <c r="G47" s="113" t="s">
        <v>73</v>
      </c>
      <c r="H47" s="113" t="s">
        <v>73</v>
      </c>
      <c r="I47" s="113" t="s">
        <v>73</v>
      </c>
      <c r="J47" s="113" t="s">
        <v>73</v>
      </c>
      <c r="K47" s="113">
        <v>40</v>
      </c>
      <c r="L47" s="113" t="s">
        <v>73</v>
      </c>
      <c r="M47" s="117">
        <f>SUM(G47:L47)</f>
        <v>40</v>
      </c>
      <c r="N47" s="124" t="s">
        <v>67</v>
      </c>
      <c r="O47" s="114">
        <v>2</v>
      </c>
      <c r="P47" s="115" t="s">
        <v>75</v>
      </c>
      <c r="Q47" s="78"/>
    </row>
    <row r="48" spans="2:17" ht="19.5" customHeight="1">
      <c r="B48" s="165"/>
      <c r="C48" s="109">
        <v>3</v>
      </c>
      <c r="D48" s="166" t="s">
        <v>136</v>
      </c>
      <c r="E48" s="166"/>
      <c r="F48" s="155" t="s">
        <v>201</v>
      </c>
      <c r="G48" s="113">
        <v>13</v>
      </c>
      <c r="H48" s="113">
        <v>13</v>
      </c>
      <c r="I48" s="113" t="s">
        <v>73</v>
      </c>
      <c r="J48" s="113" t="s">
        <v>73</v>
      </c>
      <c r="K48" s="113" t="s">
        <v>73</v>
      </c>
      <c r="L48" s="113" t="s">
        <v>73</v>
      </c>
      <c r="M48" s="117">
        <f>SUM(G48:L48)</f>
        <v>26</v>
      </c>
      <c r="N48" s="124" t="s">
        <v>68</v>
      </c>
      <c r="O48" s="114">
        <v>2</v>
      </c>
      <c r="P48" s="115" t="s">
        <v>76</v>
      </c>
      <c r="Q48" s="78"/>
    </row>
    <row r="49" spans="2:17" ht="19.5" customHeight="1">
      <c r="B49" s="165"/>
      <c r="C49" s="109">
        <v>3</v>
      </c>
      <c r="D49" s="167" t="s">
        <v>132</v>
      </c>
      <c r="E49" s="126" t="s">
        <v>137</v>
      </c>
      <c r="F49" s="155" t="s">
        <v>202</v>
      </c>
      <c r="G49" s="113">
        <v>13</v>
      </c>
      <c r="H49" s="113">
        <v>13</v>
      </c>
      <c r="I49" s="113" t="s">
        <v>73</v>
      </c>
      <c r="J49" s="113" t="s">
        <v>73</v>
      </c>
      <c r="K49" s="113" t="s">
        <v>73</v>
      </c>
      <c r="L49" s="113" t="s">
        <v>73</v>
      </c>
      <c r="M49" s="189">
        <f>SUM(G49:L49)</f>
        <v>26</v>
      </c>
      <c r="N49" s="124" t="s">
        <v>67</v>
      </c>
      <c r="O49" s="172">
        <v>2</v>
      </c>
      <c r="P49" s="115" t="s">
        <v>75</v>
      </c>
      <c r="Q49" s="78"/>
    </row>
    <row r="50" spans="2:17" ht="19.5" customHeight="1">
      <c r="B50" s="165"/>
      <c r="C50" s="109">
        <v>3</v>
      </c>
      <c r="D50" s="167"/>
      <c r="E50" s="126" t="s">
        <v>240</v>
      </c>
      <c r="F50" s="155" t="s">
        <v>203</v>
      </c>
      <c r="G50" s="113">
        <v>13</v>
      </c>
      <c r="H50" s="113">
        <v>13</v>
      </c>
      <c r="I50" s="113" t="s">
        <v>73</v>
      </c>
      <c r="J50" s="113" t="s">
        <v>73</v>
      </c>
      <c r="K50" s="113" t="s">
        <v>73</v>
      </c>
      <c r="L50" s="113" t="s">
        <v>73</v>
      </c>
      <c r="M50" s="189"/>
      <c r="N50" s="124" t="s">
        <v>67</v>
      </c>
      <c r="O50" s="172"/>
      <c r="P50" s="115" t="s">
        <v>75</v>
      </c>
      <c r="Q50" s="78"/>
    </row>
    <row r="51" spans="2:17" s="106" customFormat="1" ht="21.75" customHeight="1">
      <c r="B51" s="165"/>
      <c r="C51" s="139">
        <v>3</v>
      </c>
      <c r="D51" s="167" t="s">
        <v>133</v>
      </c>
      <c r="E51" s="138" t="s">
        <v>138</v>
      </c>
      <c r="F51" s="155" t="s">
        <v>204</v>
      </c>
      <c r="G51" s="113">
        <v>13</v>
      </c>
      <c r="H51" s="113" t="s">
        <v>73</v>
      </c>
      <c r="I51" s="113" t="s">
        <v>73</v>
      </c>
      <c r="J51" s="113" t="s">
        <v>73</v>
      </c>
      <c r="K51" s="113" t="s">
        <v>73</v>
      </c>
      <c r="L51" s="113" t="s">
        <v>73</v>
      </c>
      <c r="M51" s="189">
        <f>SUM(G51:L51)</f>
        <v>13</v>
      </c>
      <c r="N51" s="113" t="s">
        <v>67</v>
      </c>
      <c r="O51" s="172">
        <v>2</v>
      </c>
      <c r="P51" s="115" t="s">
        <v>75</v>
      </c>
      <c r="Q51" s="86"/>
    </row>
    <row r="52" spans="2:17" ht="19.5" customHeight="1">
      <c r="B52" s="165"/>
      <c r="C52" s="109">
        <v>3</v>
      </c>
      <c r="D52" s="167"/>
      <c r="E52" s="138" t="s">
        <v>139</v>
      </c>
      <c r="F52" s="155" t="s">
        <v>205</v>
      </c>
      <c r="G52" s="113">
        <v>13</v>
      </c>
      <c r="H52" s="113" t="s">
        <v>73</v>
      </c>
      <c r="I52" s="113" t="s">
        <v>73</v>
      </c>
      <c r="J52" s="113" t="s">
        <v>73</v>
      </c>
      <c r="K52" s="113" t="s">
        <v>73</v>
      </c>
      <c r="L52" s="113" t="s">
        <v>73</v>
      </c>
      <c r="M52" s="189"/>
      <c r="N52" s="124" t="s">
        <v>67</v>
      </c>
      <c r="O52" s="172"/>
      <c r="P52" s="115" t="s">
        <v>75</v>
      </c>
      <c r="Q52" s="78"/>
    </row>
    <row r="53" spans="2:17" ht="19.5" customHeight="1">
      <c r="B53" s="165"/>
      <c r="C53" s="109">
        <v>3</v>
      </c>
      <c r="D53" s="137" t="s">
        <v>134</v>
      </c>
      <c r="E53" s="126" t="s">
        <v>140</v>
      </c>
      <c r="F53" s="156" t="s">
        <v>73</v>
      </c>
      <c r="G53" s="113">
        <v>60</v>
      </c>
      <c r="H53" s="113" t="s">
        <v>73</v>
      </c>
      <c r="I53" s="113" t="s">
        <v>73</v>
      </c>
      <c r="J53" s="113" t="s">
        <v>73</v>
      </c>
      <c r="K53" s="113" t="s">
        <v>73</v>
      </c>
      <c r="L53" s="113" t="s">
        <v>73</v>
      </c>
      <c r="M53" s="117">
        <f>SUM(G53:L53)</f>
        <v>60</v>
      </c>
      <c r="N53" s="124" t="s">
        <v>67</v>
      </c>
      <c r="O53" s="114">
        <v>6</v>
      </c>
      <c r="P53" s="115" t="s">
        <v>75</v>
      </c>
      <c r="Q53" s="78"/>
    </row>
    <row r="54" spans="2:17" ht="19.5" customHeight="1">
      <c r="B54" s="165"/>
      <c r="C54" s="109">
        <v>3</v>
      </c>
      <c r="D54" s="166" t="s">
        <v>141</v>
      </c>
      <c r="E54" s="166"/>
      <c r="F54" s="155" t="s">
        <v>206</v>
      </c>
      <c r="G54" s="113">
        <v>22</v>
      </c>
      <c r="H54" s="113">
        <v>55</v>
      </c>
      <c r="I54" s="113" t="s">
        <v>73</v>
      </c>
      <c r="J54" s="113" t="s">
        <v>73</v>
      </c>
      <c r="K54" s="113" t="s">
        <v>73</v>
      </c>
      <c r="L54" s="113" t="s">
        <v>73</v>
      </c>
      <c r="M54" s="117">
        <f>SUM(G54:L54)</f>
        <v>77</v>
      </c>
      <c r="N54" s="124" t="s">
        <v>68</v>
      </c>
      <c r="O54" s="161">
        <v>6</v>
      </c>
      <c r="P54" s="115" t="s">
        <v>76</v>
      </c>
      <c r="Q54" s="78"/>
    </row>
    <row r="55" spans="2:17" ht="19.5" customHeight="1">
      <c r="B55" s="165"/>
      <c r="C55" s="109">
        <v>3</v>
      </c>
      <c r="D55" s="167" t="s">
        <v>135</v>
      </c>
      <c r="E55" s="111" t="s">
        <v>146</v>
      </c>
      <c r="F55" s="155" t="s">
        <v>255</v>
      </c>
      <c r="G55" s="113">
        <v>4</v>
      </c>
      <c r="H55" s="113">
        <v>10</v>
      </c>
      <c r="I55" s="113" t="s">
        <v>73</v>
      </c>
      <c r="J55" s="113" t="s">
        <v>73</v>
      </c>
      <c r="K55" s="113" t="s">
        <v>73</v>
      </c>
      <c r="L55" s="113" t="s">
        <v>73</v>
      </c>
      <c r="M55" s="189">
        <f>SUM(G55:L55)</f>
        <v>14</v>
      </c>
      <c r="N55" s="124" t="s">
        <v>67</v>
      </c>
      <c r="O55" s="172">
        <v>2</v>
      </c>
      <c r="P55" s="115" t="s">
        <v>75</v>
      </c>
      <c r="Q55" s="78"/>
    </row>
    <row r="56" spans="2:17" ht="19.5" customHeight="1">
      <c r="B56" s="165"/>
      <c r="C56" s="109">
        <v>3</v>
      </c>
      <c r="D56" s="167"/>
      <c r="E56" s="111" t="s">
        <v>142</v>
      </c>
      <c r="F56" s="155" t="s">
        <v>256</v>
      </c>
      <c r="G56" s="113">
        <v>4</v>
      </c>
      <c r="H56" s="113">
        <v>10</v>
      </c>
      <c r="I56" s="113" t="s">
        <v>73</v>
      </c>
      <c r="J56" s="113" t="s">
        <v>73</v>
      </c>
      <c r="K56" s="113" t="s">
        <v>73</v>
      </c>
      <c r="L56" s="113" t="s">
        <v>73</v>
      </c>
      <c r="M56" s="189"/>
      <c r="N56" s="124" t="s">
        <v>67</v>
      </c>
      <c r="O56" s="172"/>
      <c r="P56" s="115" t="s">
        <v>75</v>
      </c>
      <c r="Q56" s="14"/>
    </row>
    <row r="57" spans="2:17" s="106" customFormat="1" ht="19.5" customHeight="1">
      <c r="B57" s="165"/>
      <c r="C57" s="139">
        <v>3</v>
      </c>
      <c r="D57" s="168" t="s">
        <v>143</v>
      </c>
      <c r="E57" s="168"/>
      <c r="F57" s="155" t="s">
        <v>207</v>
      </c>
      <c r="G57" s="113">
        <v>26</v>
      </c>
      <c r="H57" s="113">
        <v>26</v>
      </c>
      <c r="I57" s="113" t="s">
        <v>73</v>
      </c>
      <c r="J57" s="113" t="s">
        <v>73</v>
      </c>
      <c r="K57" s="113" t="s">
        <v>73</v>
      </c>
      <c r="L57" s="113" t="s">
        <v>73</v>
      </c>
      <c r="M57" s="117">
        <f>SUM(G57:L57)</f>
        <v>52</v>
      </c>
      <c r="N57" s="113" t="s">
        <v>68</v>
      </c>
      <c r="O57" s="114">
        <v>4</v>
      </c>
      <c r="P57" s="115" t="s">
        <v>76</v>
      </c>
      <c r="Q57" s="86"/>
    </row>
    <row r="58" spans="2:17" s="106" customFormat="1" ht="19.5" customHeight="1">
      <c r="B58" s="165"/>
      <c r="C58" s="139">
        <v>3</v>
      </c>
      <c r="D58" s="168" t="s">
        <v>144</v>
      </c>
      <c r="E58" s="168"/>
      <c r="F58" s="155" t="s">
        <v>208</v>
      </c>
      <c r="G58" s="113">
        <v>10</v>
      </c>
      <c r="H58" s="113">
        <v>18</v>
      </c>
      <c r="I58" s="113" t="s">
        <v>73</v>
      </c>
      <c r="J58" s="113" t="s">
        <v>73</v>
      </c>
      <c r="K58" s="113" t="s">
        <v>73</v>
      </c>
      <c r="L58" s="113" t="s">
        <v>73</v>
      </c>
      <c r="M58" s="117">
        <f>SUM(G58:L58)</f>
        <v>28</v>
      </c>
      <c r="N58" s="113" t="s">
        <v>68</v>
      </c>
      <c r="O58" s="114">
        <v>3</v>
      </c>
      <c r="P58" s="115" t="s">
        <v>76</v>
      </c>
      <c r="Q58" s="86"/>
    </row>
    <row r="59" spans="2:17" ht="19.5" customHeight="1">
      <c r="B59" s="165"/>
      <c r="C59" s="139">
        <v>3</v>
      </c>
      <c r="D59" s="168" t="s">
        <v>145</v>
      </c>
      <c r="E59" s="168"/>
      <c r="F59" s="155" t="s">
        <v>257</v>
      </c>
      <c r="G59" s="113" t="s">
        <v>73</v>
      </c>
      <c r="H59" s="113">
        <v>52</v>
      </c>
      <c r="I59" s="113" t="s">
        <v>73</v>
      </c>
      <c r="J59" s="113" t="s">
        <v>73</v>
      </c>
      <c r="K59" s="113" t="s">
        <v>73</v>
      </c>
      <c r="L59" s="113" t="s">
        <v>73</v>
      </c>
      <c r="M59" s="117">
        <f>SUM(G59:L59)</f>
        <v>52</v>
      </c>
      <c r="N59" s="113" t="s">
        <v>67</v>
      </c>
      <c r="O59" s="159">
        <v>4</v>
      </c>
      <c r="P59" s="115" t="s">
        <v>76</v>
      </c>
      <c r="Q59" s="14"/>
    </row>
    <row r="60" spans="2:17" s="106" customFormat="1" ht="19.5" customHeight="1">
      <c r="B60" s="165"/>
      <c r="C60" s="140">
        <v>3</v>
      </c>
      <c r="D60" s="162" t="s">
        <v>79</v>
      </c>
      <c r="E60" s="162"/>
      <c r="F60" s="141" t="s">
        <v>73</v>
      </c>
      <c r="G60" s="141" t="s">
        <v>73</v>
      </c>
      <c r="H60" s="141" t="s">
        <v>73</v>
      </c>
      <c r="I60" s="141" t="s">
        <v>73</v>
      </c>
      <c r="J60" s="141" t="s">
        <v>73</v>
      </c>
      <c r="K60" s="141" t="s">
        <v>73</v>
      </c>
      <c r="L60" s="141" t="s">
        <v>73</v>
      </c>
      <c r="M60" s="142">
        <v>30</v>
      </c>
      <c r="N60" s="141" t="s">
        <v>67</v>
      </c>
      <c r="O60" s="143" t="s">
        <v>73</v>
      </c>
      <c r="P60" s="144" t="s">
        <v>76</v>
      </c>
      <c r="Q60" s="86"/>
    </row>
    <row r="61" spans="2:17" ht="19.5" customHeight="1">
      <c r="B61" s="145"/>
      <c r="C61" s="186" t="s">
        <v>84</v>
      </c>
      <c r="D61" s="186"/>
      <c r="E61" s="187"/>
      <c r="F61" s="187"/>
      <c r="G61" s="187"/>
      <c r="H61" s="187"/>
      <c r="I61" s="187"/>
      <c r="J61" s="187"/>
      <c r="K61" s="187"/>
      <c r="L61" s="122"/>
      <c r="M61" s="123">
        <f>SUM(M47:M60)</f>
        <v>418</v>
      </c>
      <c r="N61" s="117"/>
      <c r="O61" s="123">
        <f>SUM(O47:O60)</f>
        <v>33</v>
      </c>
      <c r="P61" s="115"/>
      <c r="Q61" s="14"/>
    </row>
    <row r="62" spans="2:17" ht="19.5" customHeight="1">
      <c r="B62" s="164" t="s">
        <v>12</v>
      </c>
      <c r="C62" s="109">
        <v>4</v>
      </c>
      <c r="D62" s="166" t="s">
        <v>241</v>
      </c>
      <c r="E62" s="166"/>
      <c r="F62" s="155" t="s">
        <v>209</v>
      </c>
      <c r="G62" s="112">
        <v>26</v>
      </c>
      <c r="H62" s="113">
        <v>36</v>
      </c>
      <c r="I62" s="113" t="s">
        <v>73</v>
      </c>
      <c r="J62" s="113" t="s">
        <v>73</v>
      </c>
      <c r="K62" s="113" t="s">
        <v>73</v>
      </c>
      <c r="L62" s="113" t="s">
        <v>73</v>
      </c>
      <c r="M62" s="117">
        <f>SUM(G62:L62)</f>
        <v>62</v>
      </c>
      <c r="N62" s="113" t="s">
        <v>68</v>
      </c>
      <c r="O62" s="114">
        <v>4</v>
      </c>
      <c r="P62" s="115" t="s">
        <v>76</v>
      </c>
      <c r="Q62" s="14"/>
    </row>
    <row r="63" spans="2:17" ht="31.5" customHeight="1">
      <c r="B63" s="165"/>
      <c r="C63" s="109">
        <v>4</v>
      </c>
      <c r="D63" s="167" t="s">
        <v>148</v>
      </c>
      <c r="E63" s="146" t="s">
        <v>147</v>
      </c>
      <c r="F63" s="155" t="s">
        <v>210</v>
      </c>
      <c r="G63" s="113" t="s">
        <v>73</v>
      </c>
      <c r="H63" s="113">
        <v>26</v>
      </c>
      <c r="I63" s="113" t="s">
        <v>73</v>
      </c>
      <c r="J63" s="113" t="s">
        <v>73</v>
      </c>
      <c r="K63" s="113" t="s">
        <v>73</v>
      </c>
      <c r="L63" s="113" t="s">
        <v>73</v>
      </c>
      <c r="M63" s="189">
        <f>SUM(G63:L63)</f>
        <v>26</v>
      </c>
      <c r="N63" s="163" t="s">
        <v>67</v>
      </c>
      <c r="O63" s="172">
        <v>3</v>
      </c>
      <c r="P63" s="115" t="s">
        <v>75</v>
      </c>
      <c r="Q63" s="14"/>
    </row>
    <row r="64" spans="2:17" ht="19.5" customHeight="1">
      <c r="B64" s="165"/>
      <c r="C64" s="109">
        <v>4</v>
      </c>
      <c r="D64" s="167"/>
      <c r="E64" s="111" t="s">
        <v>242</v>
      </c>
      <c r="F64" s="155" t="s">
        <v>211</v>
      </c>
      <c r="G64" s="113" t="s">
        <v>73</v>
      </c>
      <c r="H64" s="113">
        <v>26</v>
      </c>
      <c r="I64" s="113" t="s">
        <v>73</v>
      </c>
      <c r="J64" s="113" t="s">
        <v>73</v>
      </c>
      <c r="K64" s="113" t="s">
        <v>73</v>
      </c>
      <c r="L64" s="113" t="s">
        <v>73</v>
      </c>
      <c r="M64" s="189"/>
      <c r="N64" s="163"/>
      <c r="O64" s="172"/>
      <c r="P64" s="115" t="s">
        <v>75</v>
      </c>
      <c r="Q64" s="14"/>
    </row>
    <row r="65" spans="2:17" ht="19.5" customHeight="1">
      <c r="B65" s="165"/>
      <c r="C65" s="109">
        <v>4</v>
      </c>
      <c r="D65" s="166" t="s">
        <v>152</v>
      </c>
      <c r="E65" s="166"/>
      <c r="F65" s="155" t="s">
        <v>212</v>
      </c>
      <c r="G65" s="113">
        <v>26</v>
      </c>
      <c r="H65" s="113">
        <v>18</v>
      </c>
      <c r="I65" s="113" t="s">
        <v>73</v>
      </c>
      <c r="J65" s="113" t="s">
        <v>73</v>
      </c>
      <c r="K65" s="113" t="s">
        <v>73</v>
      </c>
      <c r="L65" s="113" t="s">
        <v>73</v>
      </c>
      <c r="M65" s="117">
        <f>SUM(G65:L65)</f>
        <v>44</v>
      </c>
      <c r="N65" s="113" t="s">
        <v>68</v>
      </c>
      <c r="O65" s="114">
        <v>3</v>
      </c>
      <c r="P65" s="115" t="s">
        <v>76</v>
      </c>
      <c r="Q65" s="14"/>
    </row>
    <row r="66" spans="2:17" ht="19.5" customHeight="1">
      <c r="B66" s="165"/>
      <c r="C66" s="109">
        <v>4</v>
      </c>
      <c r="D66" s="167" t="s">
        <v>149</v>
      </c>
      <c r="E66" s="111" t="s">
        <v>153</v>
      </c>
      <c r="F66" s="155" t="s">
        <v>258</v>
      </c>
      <c r="G66" s="113" t="s">
        <v>73</v>
      </c>
      <c r="H66" s="113">
        <v>13</v>
      </c>
      <c r="I66" s="113" t="s">
        <v>73</v>
      </c>
      <c r="J66" s="113" t="s">
        <v>73</v>
      </c>
      <c r="K66" s="113" t="s">
        <v>73</v>
      </c>
      <c r="L66" s="113" t="s">
        <v>73</v>
      </c>
      <c r="M66" s="189">
        <v>13</v>
      </c>
      <c r="N66" s="163" t="s">
        <v>67</v>
      </c>
      <c r="O66" s="172">
        <v>1</v>
      </c>
      <c r="P66" s="115" t="s">
        <v>75</v>
      </c>
      <c r="Q66" s="14"/>
    </row>
    <row r="67" spans="2:17" ht="19.5" customHeight="1">
      <c r="B67" s="165"/>
      <c r="C67" s="109">
        <v>4</v>
      </c>
      <c r="D67" s="167"/>
      <c r="E67" s="111" t="s">
        <v>154</v>
      </c>
      <c r="F67" s="155" t="s">
        <v>259</v>
      </c>
      <c r="G67" s="113" t="s">
        <v>73</v>
      </c>
      <c r="H67" s="113">
        <v>13</v>
      </c>
      <c r="I67" s="113" t="s">
        <v>73</v>
      </c>
      <c r="J67" s="113" t="s">
        <v>73</v>
      </c>
      <c r="K67" s="113" t="s">
        <v>73</v>
      </c>
      <c r="L67" s="113" t="s">
        <v>73</v>
      </c>
      <c r="M67" s="189"/>
      <c r="N67" s="163"/>
      <c r="O67" s="172"/>
      <c r="P67" s="115" t="s">
        <v>75</v>
      </c>
      <c r="Q67" s="14"/>
    </row>
    <row r="68" spans="2:17" ht="19.5" customHeight="1">
      <c r="B68" s="165"/>
      <c r="C68" s="109">
        <v>4</v>
      </c>
      <c r="D68" s="166" t="s">
        <v>155</v>
      </c>
      <c r="E68" s="166"/>
      <c r="F68" s="155" t="s">
        <v>260</v>
      </c>
      <c r="G68" s="113" t="s">
        <v>73</v>
      </c>
      <c r="H68" s="113">
        <v>27</v>
      </c>
      <c r="I68" s="113" t="s">
        <v>73</v>
      </c>
      <c r="J68" s="113" t="s">
        <v>73</v>
      </c>
      <c r="K68" s="113" t="s">
        <v>73</v>
      </c>
      <c r="L68" s="113" t="s">
        <v>73</v>
      </c>
      <c r="M68" s="117">
        <f>SUM(G68:L68)</f>
        <v>27</v>
      </c>
      <c r="N68" s="113" t="s">
        <v>67</v>
      </c>
      <c r="O68" s="114">
        <v>2</v>
      </c>
      <c r="P68" s="115" t="s">
        <v>76</v>
      </c>
      <c r="Q68" s="14"/>
    </row>
    <row r="69" spans="2:17" ht="19.5" customHeight="1">
      <c r="B69" s="165"/>
      <c r="C69" s="109">
        <v>4</v>
      </c>
      <c r="D69" s="167" t="s">
        <v>150</v>
      </c>
      <c r="E69" s="146" t="s">
        <v>243</v>
      </c>
      <c r="F69" s="155" t="s">
        <v>261</v>
      </c>
      <c r="G69" s="113" t="s">
        <v>73</v>
      </c>
      <c r="H69" s="113">
        <v>13</v>
      </c>
      <c r="I69" s="113" t="s">
        <v>73</v>
      </c>
      <c r="J69" s="113" t="s">
        <v>73</v>
      </c>
      <c r="K69" s="113" t="s">
        <v>73</v>
      </c>
      <c r="L69" s="113" t="s">
        <v>73</v>
      </c>
      <c r="M69" s="189">
        <v>13</v>
      </c>
      <c r="N69" s="163" t="s">
        <v>67</v>
      </c>
      <c r="O69" s="172">
        <v>2</v>
      </c>
      <c r="P69" s="115" t="s">
        <v>75</v>
      </c>
      <c r="Q69" s="14"/>
    </row>
    <row r="70" spans="2:17" ht="19.5" customHeight="1">
      <c r="B70" s="165"/>
      <c r="C70" s="109">
        <v>4</v>
      </c>
      <c r="D70" s="167"/>
      <c r="E70" s="146" t="s">
        <v>156</v>
      </c>
      <c r="F70" s="155" t="s">
        <v>262</v>
      </c>
      <c r="G70" s="113" t="s">
        <v>73</v>
      </c>
      <c r="H70" s="113">
        <v>13</v>
      </c>
      <c r="I70" s="113" t="s">
        <v>73</v>
      </c>
      <c r="J70" s="113" t="s">
        <v>73</v>
      </c>
      <c r="K70" s="113" t="s">
        <v>73</v>
      </c>
      <c r="L70" s="113" t="s">
        <v>73</v>
      </c>
      <c r="M70" s="189"/>
      <c r="N70" s="163"/>
      <c r="O70" s="172"/>
      <c r="P70" s="115" t="s">
        <v>75</v>
      </c>
      <c r="Q70" s="14"/>
    </row>
    <row r="71" spans="2:17" ht="19.5" customHeight="1">
      <c r="B71" s="165"/>
      <c r="C71" s="109">
        <v>4</v>
      </c>
      <c r="D71" s="137" t="s">
        <v>151</v>
      </c>
      <c r="E71" s="146" t="s">
        <v>127</v>
      </c>
      <c r="F71" s="152" t="s">
        <v>95</v>
      </c>
      <c r="G71" s="113" t="s">
        <v>73</v>
      </c>
      <c r="H71" s="113" t="s">
        <v>73</v>
      </c>
      <c r="I71" s="113" t="s">
        <v>73</v>
      </c>
      <c r="J71" s="113" t="s">
        <v>73</v>
      </c>
      <c r="K71" s="113">
        <v>40</v>
      </c>
      <c r="L71" s="113" t="s">
        <v>73</v>
      </c>
      <c r="M71" s="117">
        <f>SUM(G71:L71)</f>
        <v>40</v>
      </c>
      <c r="N71" s="113" t="s">
        <v>68</v>
      </c>
      <c r="O71" s="114">
        <v>3</v>
      </c>
      <c r="P71" s="115" t="s">
        <v>75</v>
      </c>
      <c r="Q71" s="14"/>
    </row>
    <row r="72" spans="2:17" ht="19.5" customHeight="1">
      <c r="B72" s="165"/>
      <c r="C72" s="109">
        <v>4</v>
      </c>
      <c r="D72" s="167" t="s">
        <v>157</v>
      </c>
      <c r="E72" s="146" t="s">
        <v>244</v>
      </c>
      <c r="F72" s="155" t="s">
        <v>263</v>
      </c>
      <c r="G72" s="113">
        <v>12</v>
      </c>
      <c r="H72" s="113">
        <v>14</v>
      </c>
      <c r="I72" s="113" t="s">
        <v>73</v>
      </c>
      <c r="J72" s="113" t="s">
        <v>73</v>
      </c>
      <c r="K72" s="113" t="s">
        <v>73</v>
      </c>
      <c r="L72" s="113" t="s">
        <v>73</v>
      </c>
      <c r="M72" s="189">
        <f>SUM(G72:L72)</f>
        <v>26</v>
      </c>
      <c r="N72" s="163" t="s">
        <v>67</v>
      </c>
      <c r="O72" s="172">
        <v>2</v>
      </c>
      <c r="P72" s="115" t="s">
        <v>76</v>
      </c>
      <c r="Q72" s="14"/>
    </row>
    <row r="73" spans="2:17" ht="19.5" customHeight="1">
      <c r="B73" s="165"/>
      <c r="C73" s="109">
        <v>4</v>
      </c>
      <c r="D73" s="167"/>
      <c r="E73" s="111" t="s">
        <v>159</v>
      </c>
      <c r="F73" s="155" t="s">
        <v>264</v>
      </c>
      <c r="G73" s="113">
        <v>12</v>
      </c>
      <c r="H73" s="113">
        <v>14</v>
      </c>
      <c r="I73" s="113" t="s">
        <v>73</v>
      </c>
      <c r="J73" s="113" t="s">
        <v>73</v>
      </c>
      <c r="K73" s="113" t="s">
        <v>73</v>
      </c>
      <c r="L73" s="113" t="s">
        <v>73</v>
      </c>
      <c r="M73" s="189"/>
      <c r="N73" s="163"/>
      <c r="O73" s="172"/>
      <c r="P73" s="115" t="s">
        <v>76</v>
      </c>
      <c r="Q73" s="14"/>
    </row>
    <row r="74" spans="2:17" ht="19.5" customHeight="1">
      <c r="B74" s="165"/>
      <c r="C74" s="109">
        <v>4</v>
      </c>
      <c r="D74" s="166" t="s">
        <v>160</v>
      </c>
      <c r="E74" s="166"/>
      <c r="F74" s="155" t="s">
        <v>265</v>
      </c>
      <c r="G74" s="113">
        <v>26</v>
      </c>
      <c r="H74" s="113">
        <v>26</v>
      </c>
      <c r="I74" s="113" t="s">
        <v>73</v>
      </c>
      <c r="J74" s="113" t="s">
        <v>73</v>
      </c>
      <c r="K74" s="113" t="s">
        <v>73</v>
      </c>
      <c r="L74" s="113" t="s">
        <v>73</v>
      </c>
      <c r="M74" s="117">
        <f>SUM(G74:L74)</f>
        <v>52</v>
      </c>
      <c r="N74" s="113" t="s">
        <v>68</v>
      </c>
      <c r="O74" s="159">
        <v>4</v>
      </c>
      <c r="P74" s="115" t="s">
        <v>76</v>
      </c>
      <c r="Q74" s="14"/>
    </row>
    <row r="75" spans="2:17" s="106" customFormat="1" ht="19.5" customHeight="1">
      <c r="B75" s="165"/>
      <c r="C75" s="140">
        <v>4</v>
      </c>
      <c r="D75" s="162" t="s">
        <v>79</v>
      </c>
      <c r="E75" s="162"/>
      <c r="F75" s="147" t="s">
        <v>73</v>
      </c>
      <c r="G75" s="141" t="s">
        <v>73</v>
      </c>
      <c r="H75" s="141" t="s">
        <v>73</v>
      </c>
      <c r="I75" s="141" t="s">
        <v>73</v>
      </c>
      <c r="J75" s="141" t="s">
        <v>73</v>
      </c>
      <c r="K75" s="141" t="s">
        <v>73</v>
      </c>
      <c r="L75" s="141" t="s">
        <v>73</v>
      </c>
      <c r="M75" s="142">
        <v>30</v>
      </c>
      <c r="N75" s="141" t="s">
        <v>67</v>
      </c>
      <c r="O75" s="141" t="s">
        <v>73</v>
      </c>
      <c r="P75" s="144" t="s">
        <v>76</v>
      </c>
      <c r="Q75" s="86"/>
    </row>
    <row r="76" spans="2:17" s="106" customFormat="1" ht="19.5" customHeight="1">
      <c r="B76" s="165"/>
      <c r="C76" s="140">
        <v>4</v>
      </c>
      <c r="D76" s="162" t="s">
        <v>158</v>
      </c>
      <c r="E76" s="162"/>
      <c r="F76" s="158" t="s">
        <v>266</v>
      </c>
      <c r="G76" s="141" t="s">
        <v>73</v>
      </c>
      <c r="H76" s="141" t="s">
        <v>73</v>
      </c>
      <c r="I76" s="141" t="s">
        <v>73</v>
      </c>
      <c r="J76" s="141" t="s">
        <v>73</v>
      </c>
      <c r="K76" s="141"/>
      <c r="L76" s="141">
        <v>120</v>
      </c>
      <c r="M76" s="142">
        <f>SUM(G76:L76)</f>
        <v>120</v>
      </c>
      <c r="N76" s="141" t="s">
        <v>67</v>
      </c>
      <c r="O76" s="143">
        <v>4</v>
      </c>
      <c r="P76" s="144" t="s">
        <v>75</v>
      </c>
      <c r="Q76" s="86"/>
    </row>
    <row r="77" spans="2:17" ht="19.5" customHeight="1">
      <c r="B77" s="173" t="s">
        <v>85</v>
      </c>
      <c r="C77" s="174"/>
      <c r="D77" s="174"/>
      <c r="E77" s="174"/>
      <c r="F77" s="174"/>
      <c r="G77" s="174"/>
      <c r="H77" s="174"/>
      <c r="I77" s="174"/>
      <c r="J77" s="174"/>
      <c r="K77" s="174"/>
      <c r="L77" s="148"/>
      <c r="M77" s="123">
        <f>SUM(M62:M76)</f>
        <v>453</v>
      </c>
      <c r="N77" s="113"/>
      <c r="O77" s="149">
        <f>SUM(O62:O76)</f>
        <v>28</v>
      </c>
      <c r="P77" s="115"/>
      <c r="Q77" s="14"/>
    </row>
    <row r="78" spans="2:17" ht="19.5" customHeight="1">
      <c r="B78" s="164" t="s">
        <v>13</v>
      </c>
      <c r="C78" s="139">
        <v>5</v>
      </c>
      <c r="D78" s="201" t="s">
        <v>161</v>
      </c>
      <c r="E78" s="201"/>
      <c r="F78" s="154" t="s">
        <v>213</v>
      </c>
      <c r="G78" s="113">
        <v>13</v>
      </c>
      <c r="H78" s="113">
        <v>26</v>
      </c>
      <c r="I78" s="113" t="s">
        <v>73</v>
      </c>
      <c r="J78" s="113" t="s">
        <v>73</v>
      </c>
      <c r="K78" s="113" t="s">
        <v>73</v>
      </c>
      <c r="L78" s="113" t="s">
        <v>73</v>
      </c>
      <c r="M78" s="113">
        <f>SUM(G78:L78)</f>
        <v>39</v>
      </c>
      <c r="N78" s="113" t="s">
        <v>68</v>
      </c>
      <c r="O78" s="114">
        <v>3</v>
      </c>
      <c r="P78" s="115" t="s">
        <v>76</v>
      </c>
      <c r="Q78" s="14"/>
    </row>
    <row r="79" spans="2:17" ht="19.5" customHeight="1">
      <c r="B79" s="165"/>
      <c r="C79" s="139">
        <v>5</v>
      </c>
      <c r="D79" s="202" t="s">
        <v>162</v>
      </c>
      <c r="E79" s="111" t="s">
        <v>164</v>
      </c>
      <c r="F79" s="154" t="s">
        <v>214</v>
      </c>
      <c r="G79" s="113">
        <v>13</v>
      </c>
      <c r="H79" s="113">
        <v>13</v>
      </c>
      <c r="I79" s="113" t="s">
        <v>73</v>
      </c>
      <c r="J79" s="113" t="s">
        <v>73</v>
      </c>
      <c r="K79" s="113" t="s">
        <v>73</v>
      </c>
      <c r="L79" s="113" t="s">
        <v>73</v>
      </c>
      <c r="M79" s="163">
        <f>SUM(G79:L79)</f>
        <v>26</v>
      </c>
      <c r="N79" s="163" t="s">
        <v>67</v>
      </c>
      <c r="O79" s="172">
        <v>2</v>
      </c>
      <c r="P79" s="115" t="s">
        <v>75</v>
      </c>
      <c r="Q79" s="14"/>
    </row>
    <row r="80" spans="2:17" ht="19.5" customHeight="1">
      <c r="B80" s="165"/>
      <c r="C80" s="139">
        <v>5</v>
      </c>
      <c r="D80" s="202"/>
      <c r="E80" s="111" t="s">
        <v>174</v>
      </c>
      <c r="F80" s="154" t="s">
        <v>215</v>
      </c>
      <c r="G80" s="113">
        <v>13</v>
      </c>
      <c r="H80" s="113">
        <v>13</v>
      </c>
      <c r="I80" s="113" t="s">
        <v>73</v>
      </c>
      <c r="J80" s="113" t="s">
        <v>73</v>
      </c>
      <c r="K80" s="113" t="s">
        <v>73</v>
      </c>
      <c r="L80" s="113" t="s">
        <v>73</v>
      </c>
      <c r="M80" s="163"/>
      <c r="N80" s="163"/>
      <c r="O80" s="172"/>
      <c r="P80" s="115" t="s">
        <v>75</v>
      </c>
      <c r="Q80" s="14"/>
    </row>
    <row r="81" spans="2:17" ht="38.25" customHeight="1">
      <c r="B81" s="165"/>
      <c r="C81" s="139">
        <v>5</v>
      </c>
      <c r="D81" s="203" t="s">
        <v>165</v>
      </c>
      <c r="E81" s="201"/>
      <c r="F81" s="154" t="s">
        <v>216</v>
      </c>
      <c r="G81" s="113">
        <v>26</v>
      </c>
      <c r="H81" s="113">
        <v>36</v>
      </c>
      <c r="I81" s="113" t="s">
        <v>73</v>
      </c>
      <c r="J81" s="113" t="s">
        <v>73</v>
      </c>
      <c r="K81" s="113" t="s">
        <v>73</v>
      </c>
      <c r="L81" s="113" t="s">
        <v>73</v>
      </c>
      <c r="M81" s="113">
        <f>SUM(G81:L81)</f>
        <v>62</v>
      </c>
      <c r="N81" s="113" t="s">
        <v>68</v>
      </c>
      <c r="O81" s="159">
        <v>6</v>
      </c>
      <c r="P81" s="115" t="s">
        <v>76</v>
      </c>
      <c r="Q81" s="14"/>
    </row>
    <row r="82" spans="2:17" ht="19.5" customHeight="1">
      <c r="B82" s="165"/>
      <c r="C82" s="139">
        <v>5</v>
      </c>
      <c r="D82" s="202" t="s">
        <v>163</v>
      </c>
      <c r="E82" s="118" t="s">
        <v>166</v>
      </c>
      <c r="F82" s="154" t="s">
        <v>267</v>
      </c>
      <c r="G82" s="113" t="s">
        <v>73</v>
      </c>
      <c r="H82" s="113">
        <v>16</v>
      </c>
      <c r="I82" s="113" t="s">
        <v>73</v>
      </c>
      <c r="J82" s="113" t="s">
        <v>73</v>
      </c>
      <c r="K82" s="113" t="s">
        <v>73</v>
      </c>
      <c r="L82" s="113" t="s">
        <v>73</v>
      </c>
      <c r="M82" s="163">
        <f>SUM(G82:L82)</f>
        <v>16</v>
      </c>
      <c r="N82" s="163" t="s">
        <v>67</v>
      </c>
      <c r="O82" s="172">
        <v>2</v>
      </c>
      <c r="P82" s="115" t="s">
        <v>75</v>
      </c>
      <c r="Q82" s="14"/>
    </row>
    <row r="83" spans="2:17" ht="19.5" customHeight="1">
      <c r="B83" s="165"/>
      <c r="C83" s="139">
        <v>5</v>
      </c>
      <c r="D83" s="202"/>
      <c r="E83" s="118" t="s">
        <v>167</v>
      </c>
      <c r="F83" s="154" t="s">
        <v>268</v>
      </c>
      <c r="G83" s="113" t="s">
        <v>73</v>
      </c>
      <c r="H83" s="113">
        <v>16</v>
      </c>
      <c r="I83" s="113" t="s">
        <v>73</v>
      </c>
      <c r="J83" s="113" t="s">
        <v>73</v>
      </c>
      <c r="K83" s="113" t="s">
        <v>73</v>
      </c>
      <c r="L83" s="113" t="s">
        <v>73</v>
      </c>
      <c r="M83" s="163"/>
      <c r="N83" s="163"/>
      <c r="O83" s="172"/>
      <c r="P83" s="115" t="s">
        <v>75</v>
      </c>
      <c r="Q83" s="14"/>
    </row>
    <row r="84" spans="2:17" ht="19.5" customHeight="1">
      <c r="B84" s="165"/>
      <c r="C84" s="139">
        <v>5</v>
      </c>
      <c r="D84" s="168" t="s">
        <v>168</v>
      </c>
      <c r="E84" s="168"/>
      <c r="F84" s="154" t="s">
        <v>217</v>
      </c>
      <c r="G84" s="113">
        <v>26</v>
      </c>
      <c r="H84" s="113">
        <v>39</v>
      </c>
      <c r="I84" s="113" t="s">
        <v>73</v>
      </c>
      <c r="J84" s="113" t="s">
        <v>73</v>
      </c>
      <c r="K84" s="113" t="s">
        <v>73</v>
      </c>
      <c r="L84" s="113" t="s">
        <v>73</v>
      </c>
      <c r="M84" s="113">
        <f aca="true" t="shared" si="0" ref="M84:M90">SUM(G84:L84)</f>
        <v>65</v>
      </c>
      <c r="N84" s="113" t="s">
        <v>68</v>
      </c>
      <c r="O84" s="114">
        <v>5</v>
      </c>
      <c r="P84" s="115" t="s">
        <v>76</v>
      </c>
      <c r="Q84" s="14"/>
    </row>
    <row r="85" spans="2:17" ht="19.5" customHeight="1">
      <c r="B85" s="165"/>
      <c r="C85" s="139">
        <v>5</v>
      </c>
      <c r="D85" s="168" t="s">
        <v>169</v>
      </c>
      <c r="E85" s="168"/>
      <c r="F85" s="154" t="s">
        <v>218</v>
      </c>
      <c r="G85" s="113" t="s">
        <v>73</v>
      </c>
      <c r="H85" s="113">
        <v>13</v>
      </c>
      <c r="I85" s="113" t="s">
        <v>73</v>
      </c>
      <c r="J85" s="113" t="s">
        <v>73</v>
      </c>
      <c r="K85" s="113" t="s">
        <v>73</v>
      </c>
      <c r="L85" s="113" t="s">
        <v>73</v>
      </c>
      <c r="M85" s="113">
        <f t="shared" si="0"/>
        <v>13</v>
      </c>
      <c r="N85" s="113" t="s">
        <v>67</v>
      </c>
      <c r="O85" s="114">
        <v>1</v>
      </c>
      <c r="P85" s="115" t="s">
        <v>76</v>
      </c>
      <c r="Q85" s="14"/>
    </row>
    <row r="86" spans="2:17" ht="19.5" customHeight="1">
      <c r="B86" s="165"/>
      <c r="C86" s="139">
        <v>5</v>
      </c>
      <c r="D86" s="168" t="s">
        <v>170</v>
      </c>
      <c r="E86" s="168"/>
      <c r="F86" s="154" t="s">
        <v>219</v>
      </c>
      <c r="G86" s="113">
        <v>13</v>
      </c>
      <c r="H86" s="113">
        <v>13</v>
      </c>
      <c r="I86" s="113" t="s">
        <v>73</v>
      </c>
      <c r="J86" s="113" t="s">
        <v>73</v>
      </c>
      <c r="K86" s="113" t="s">
        <v>73</v>
      </c>
      <c r="L86" s="113" t="s">
        <v>73</v>
      </c>
      <c r="M86" s="113">
        <f t="shared" si="0"/>
        <v>26</v>
      </c>
      <c r="N86" s="113" t="s">
        <v>68</v>
      </c>
      <c r="O86" s="114">
        <v>3</v>
      </c>
      <c r="P86" s="115" t="s">
        <v>76</v>
      </c>
      <c r="Q86" s="14"/>
    </row>
    <row r="87" spans="2:17" ht="19.5" customHeight="1">
      <c r="B87" s="165"/>
      <c r="C87" s="139">
        <v>5</v>
      </c>
      <c r="D87" s="168" t="s">
        <v>171</v>
      </c>
      <c r="E87" s="168"/>
      <c r="F87" s="154" t="s">
        <v>220</v>
      </c>
      <c r="G87" s="113">
        <v>13</v>
      </c>
      <c r="H87" s="113">
        <v>13</v>
      </c>
      <c r="I87" s="113" t="s">
        <v>73</v>
      </c>
      <c r="J87" s="113" t="s">
        <v>73</v>
      </c>
      <c r="K87" s="113" t="s">
        <v>73</v>
      </c>
      <c r="L87" s="113" t="s">
        <v>73</v>
      </c>
      <c r="M87" s="113">
        <f t="shared" si="0"/>
        <v>26</v>
      </c>
      <c r="N87" s="113" t="s">
        <v>67</v>
      </c>
      <c r="O87" s="114">
        <v>2</v>
      </c>
      <c r="P87" s="115" t="s">
        <v>76</v>
      </c>
      <c r="Q87" s="14"/>
    </row>
    <row r="88" spans="2:17" ht="19.5" customHeight="1">
      <c r="B88" s="165"/>
      <c r="C88" s="139">
        <v>5</v>
      </c>
      <c r="D88" s="168" t="s">
        <v>173</v>
      </c>
      <c r="E88" s="168"/>
      <c r="F88" s="154" t="s">
        <v>221</v>
      </c>
      <c r="G88" s="113">
        <v>8</v>
      </c>
      <c r="H88" s="113">
        <v>18</v>
      </c>
      <c r="I88" s="113" t="s">
        <v>73</v>
      </c>
      <c r="J88" s="113" t="s">
        <v>73</v>
      </c>
      <c r="K88" s="113" t="s">
        <v>73</v>
      </c>
      <c r="L88" s="113" t="s">
        <v>73</v>
      </c>
      <c r="M88" s="113">
        <f t="shared" si="0"/>
        <v>26</v>
      </c>
      <c r="N88" s="113" t="s">
        <v>67</v>
      </c>
      <c r="O88" s="114">
        <v>2</v>
      </c>
      <c r="P88" s="115" t="s">
        <v>76</v>
      </c>
      <c r="Q88" s="14"/>
    </row>
    <row r="89" spans="2:17" ht="19.5" customHeight="1">
      <c r="B89" s="165"/>
      <c r="C89" s="139">
        <v>5</v>
      </c>
      <c r="D89" s="168" t="s">
        <v>172</v>
      </c>
      <c r="E89" s="168"/>
      <c r="F89" s="154" t="s">
        <v>269</v>
      </c>
      <c r="G89" s="113" t="s">
        <v>73</v>
      </c>
      <c r="H89" s="113" t="s">
        <v>73</v>
      </c>
      <c r="I89" s="113" t="s">
        <v>73</v>
      </c>
      <c r="J89" s="113">
        <v>13</v>
      </c>
      <c r="K89" s="113" t="s">
        <v>73</v>
      </c>
      <c r="L89" s="113" t="s">
        <v>73</v>
      </c>
      <c r="M89" s="113">
        <f t="shared" si="0"/>
        <v>13</v>
      </c>
      <c r="N89" s="113" t="s">
        <v>67</v>
      </c>
      <c r="O89" s="114">
        <v>2</v>
      </c>
      <c r="P89" s="115" t="s">
        <v>76</v>
      </c>
      <c r="Q89" s="14"/>
    </row>
    <row r="90" spans="2:17" ht="19.5" customHeight="1">
      <c r="B90" s="165"/>
      <c r="C90" s="139">
        <v>5</v>
      </c>
      <c r="D90" s="168" t="s">
        <v>86</v>
      </c>
      <c r="E90" s="168"/>
      <c r="F90" s="154" t="s">
        <v>270</v>
      </c>
      <c r="G90" s="113" t="s">
        <v>73</v>
      </c>
      <c r="H90" s="113" t="s">
        <v>73</v>
      </c>
      <c r="I90" s="113" t="s">
        <v>73</v>
      </c>
      <c r="J90" s="113">
        <v>13</v>
      </c>
      <c r="K90" s="113" t="s">
        <v>73</v>
      </c>
      <c r="L90" s="113" t="s">
        <v>73</v>
      </c>
      <c r="M90" s="113">
        <f t="shared" si="0"/>
        <v>13</v>
      </c>
      <c r="N90" s="113" t="s">
        <v>67</v>
      </c>
      <c r="O90" s="159">
        <v>2</v>
      </c>
      <c r="P90" s="115" t="s">
        <v>76</v>
      </c>
      <c r="Q90" s="14"/>
    </row>
    <row r="91" spans="2:17" ht="19.5" customHeight="1">
      <c r="B91" s="173" t="s">
        <v>87</v>
      </c>
      <c r="C91" s="197"/>
      <c r="D91" s="197"/>
      <c r="E91" s="197"/>
      <c r="F91" s="197"/>
      <c r="G91" s="197"/>
      <c r="H91" s="197"/>
      <c r="I91" s="197"/>
      <c r="J91" s="197"/>
      <c r="K91" s="197"/>
      <c r="L91" s="150"/>
      <c r="M91" s="123">
        <f>SUM(M78:M90)</f>
        <v>325</v>
      </c>
      <c r="N91" s="113"/>
      <c r="O91" s="149">
        <f>SUM(O78:O90)</f>
        <v>30</v>
      </c>
      <c r="P91" s="115"/>
      <c r="Q91" s="14"/>
    </row>
    <row r="92" spans="2:17" ht="19.5" customHeight="1">
      <c r="B92" s="164" t="s">
        <v>13</v>
      </c>
      <c r="C92" s="139">
        <v>6</v>
      </c>
      <c r="D92" s="204" t="s">
        <v>175</v>
      </c>
      <c r="E92" s="151" t="s">
        <v>176</v>
      </c>
      <c r="F92" s="154" t="s">
        <v>222</v>
      </c>
      <c r="G92" s="113">
        <v>26</v>
      </c>
      <c r="H92" s="113" t="s">
        <v>73</v>
      </c>
      <c r="I92" s="113" t="s">
        <v>73</v>
      </c>
      <c r="J92" s="113" t="s">
        <v>73</v>
      </c>
      <c r="K92" s="113" t="s">
        <v>73</v>
      </c>
      <c r="L92" s="113" t="s">
        <v>73</v>
      </c>
      <c r="M92" s="163">
        <f aca="true" t="shared" si="1" ref="M92:M100">SUM(G92:L92)</f>
        <v>26</v>
      </c>
      <c r="N92" s="163" t="s">
        <v>67</v>
      </c>
      <c r="O92" s="172">
        <v>3</v>
      </c>
      <c r="P92" s="115" t="s">
        <v>75</v>
      </c>
      <c r="Q92" s="14"/>
    </row>
    <row r="93" spans="2:17" ht="19.5" customHeight="1">
      <c r="B93" s="164"/>
      <c r="C93" s="139">
        <v>6</v>
      </c>
      <c r="D93" s="204"/>
      <c r="E93" s="151" t="s">
        <v>177</v>
      </c>
      <c r="F93" s="154" t="s">
        <v>223</v>
      </c>
      <c r="G93" s="113">
        <v>26</v>
      </c>
      <c r="H93" s="113" t="s">
        <v>73</v>
      </c>
      <c r="I93" s="113" t="s">
        <v>73</v>
      </c>
      <c r="J93" s="113" t="s">
        <v>73</v>
      </c>
      <c r="K93" s="113" t="s">
        <v>73</v>
      </c>
      <c r="L93" s="113" t="s">
        <v>73</v>
      </c>
      <c r="M93" s="163"/>
      <c r="N93" s="163"/>
      <c r="O93" s="172"/>
      <c r="P93" s="115" t="s">
        <v>76</v>
      </c>
      <c r="Q93" s="14"/>
    </row>
    <row r="94" spans="2:17" ht="19.5" customHeight="1">
      <c r="B94" s="164"/>
      <c r="C94" s="139">
        <v>6</v>
      </c>
      <c r="D94" s="201" t="s">
        <v>178</v>
      </c>
      <c r="E94" s="201"/>
      <c r="F94" s="154" t="s">
        <v>224</v>
      </c>
      <c r="G94" s="113">
        <v>13</v>
      </c>
      <c r="H94" s="113">
        <v>13</v>
      </c>
      <c r="I94" s="113" t="s">
        <v>73</v>
      </c>
      <c r="J94" s="113" t="s">
        <v>73</v>
      </c>
      <c r="K94" s="113" t="s">
        <v>73</v>
      </c>
      <c r="L94" s="113" t="s">
        <v>73</v>
      </c>
      <c r="M94" s="113">
        <f t="shared" si="1"/>
        <v>26</v>
      </c>
      <c r="N94" s="113" t="s">
        <v>68</v>
      </c>
      <c r="O94" s="114">
        <v>3</v>
      </c>
      <c r="P94" s="115" t="s">
        <v>76</v>
      </c>
      <c r="Q94" s="14"/>
    </row>
    <row r="95" spans="2:17" ht="19.5" customHeight="1">
      <c r="B95" s="164"/>
      <c r="C95" s="139">
        <v>6</v>
      </c>
      <c r="D95" s="168" t="s">
        <v>179</v>
      </c>
      <c r="E95" s="168"/>
      <c r="F95" s="154" t="s">
        <v>225</v>
      </c>
      <c r="G95" s="113">
        <v>13</v>
      </c>
      <c r="H95" s="113">
        <v>13</v>
      </c>
      <c r="I95" s="113" t="s">
        <v>73</v>
      </c>
      <c r="J95" s="113" t="s">
        <v>73</v>
      </c>
      <c r="K95" s="113" t="s">
        <v>73</v>
      </c>
      <c r="L95" s="113" t="s">
        <v>73</v>
      </c>
      <c r="M95" s="113">
        <f t="shared" si="1"/>
        <v>26</v>
      </c>
      <c r="N95" s="113" t="s">
        <v>68</v>
      </c>
      <c r="O95" s="114">
        <v>3</v>
      </c>
      <c r="P95" s="115" t="s">
        <v>76</v>
      </c>
      <c r="Q95" s="14"/>
    </row>
    <row r="96" spans="2:17" ht="19.5" customHeight="1">
      <c r="B96" s="164"/>
      <c r="C96" s="139">
        <v>6</v>
      </c>
      <c r="D96" s="201" t="s">
        <v>180</v>
      </c>
      <c r="E96" s="201"/>
      <c r="F96" s="154" t="s">
        <v>226</v>
      </c>
      <c r="G96" s="113">
        <v>13</v>
      </c>
      <c r="H96" s="113" t="s">
        <v>73</v>
      </c>
      <c r="I96" s="113" t="s">
        <v>73</v>
      </c>
      <c r="J96" s="113" t="s">
        <v>73</v>
      </c>
      <c r="K96" s="113" t="s">
        <v>73</v>
      </c>
      <c r="L96" s="113" t="s">
        <v>73</v>
      </c>
      <c r="M96" s="113">
        <f t="shared" si="1"/>
        <v>13</v>
      </c>
      <c r="N96" s="113" t="s">
        <v>67</v>
      </c>
      <c r="O96" s="114">
        <v>1</v>
      </c>
      <c r="P96" s="115" t="s">
        <v>76</v>
      </c>
      <c r="Q96" s="14"/>
    </row>
    <row r="97" spans="2:17" ht="19.5" customHeight="1">
      <c r="B97" s="164"/>
      <c r="C97" s="139">
        <v>6</v>
      </c>
      <c r="D97" s="168" t="s">
        <v>181</v>
      </c>
      <c r="E97" s="168"/>
      <c r="F97" s="154" t="s">
        <v>227</v>
      </c>
      <c r="G97" s="113">
        <v>26</v>
      </c>
      <c r="H97" s="113">
        <v>39</v>
      </c>
      <c r="I97" s="113" t="s">
        <v>73</v>
      </c>
      <c r="J97" s="113" t="s">
        <v>73</v>
      </c>
      <c r="K97" s="113" t="s">
        <v>73</v>
      </c>
      <c r="L97" s="113" t="s">
        <v>73</v>
      </c>
      <c r="M97" s="113">
        <f t="shared" si="1"/>
        <v>65</v>
      </c>
      <c r="N97" s="113" t="s">
        <v>68</v>
      </c>
      <c r="O97" s="114">
        <v>5</v>
      </c>
      <c r="P97" s="115" t="s">
        <v>76</v>
      </c>
      <c r="Q97" s="14"/>
    </row>
    <row r="98" spans="2:17" ht="19.5" customHeight="1">
      <c r="B98" s="164"/>
      <c r="C98" s="139">
        <v>6</v>
      </c>
      <c r="D98" s="201" t="s">
        <v>182</v>
      </c>
      <c r="E98" s="201"/>
      <c r="F98" s="154" t="s">
        <v>228</v>
      </c>
      <c r="G98" s="113">
        <v>13</v>
      </c>
      <c r="H98" s="113" t="s">
        <v>73</v>
      </c>
      <c r="I98" s="113" t="s">
        <v>73</v>
      </c>
      <c r="J98" s="113" t="s">
        <v>73</v>
      </c>
      <c r="K98" s="113" t="s">
        <v>73</v>
      </c>
      <c r="L98" s="113" t="s">
        <v>73</v>
      </c>
      <c r="M98" s="113">
        <f t="shared" si="1"/>
        <v>13</v>
      </c>
      <c r="N98" s="113" t="s">
        <v>67</v>
      </c>
      <c r="O98" s="114">
        <v>1</v>
      </c>
      <c r="P98" s="115" t="s">
        <v>76</v>
      </c>
      <c r="Q98" s="14"/>
    </row>
    <row r="99" spans="2:17" ht="19.5" customHeight="1">
      <c r="B99" s="164"/>
      <c r="C99" s="139">
        <v>6</v>
      </c>
      <c r="D99" s="201" t="s">
        <v>245</v>
      </c>
      <c r="E99" s="201"/>
      <c r="F99" s="154" t="s">
        <v>229</v>
      </c>
      <c r="G99" s="113">
        <v>10</v>
      </c>
      <c r="H99" s="113">
        <v>3</v>
      </c>
      <c r="I99" s="113" t="s">
        <v>73</v>
      </c>
      <c r="J99" s="113" t="s">
        <v>73</v>
      </c>
      <c r="K99" s="113" t="s">
        <v>73</v>
      </c>
      <c r="L99" s="113" t="s">
        <v>73</v>
      </c>
      <c r="M99" s="113">
        <f t="shared" si="1"/>
        <v>13</v>
      </c>
      <c r="N99" s="113" t="s">
        <v>67</v>
      </c>
      <c r="O99" s="114">
        <v>1</v>
      </c>
      <c r="P99" s="115" t="s">
        <v>76</v>
      </c>
      <c r="Q99" s="14"/>
    </row>
    <row r="100" spans="2:17" ht="23.25" customHeight="1">
      <c r="B100" s="165"/>
      <c r="C100" s="139">
        <v>6</v>
      </c>
      <c r="D100" s="203" t="s">
        <v>183</v>
      </c>
      <c r="E100" s="203"/>
      <c r="F100" s="154" t="s">
        <v>230</v>
      </c>
      <c r="G100" s="113" t="s">
        <v>73</v>
      </c>
      <c r="H100" s="113" t="s">
        <v>73</v>
      </c>
      <c r="I100" s="113" t="s">
        <v>73</v>
      </c>
      <c r="J100" s="113">
        <v>13</v>
      </c>
      <c r="K100" s="113" t="s">
        <v>73</v>
      </c>
      <c r="L100" s="113" t="s">
        <v>73</v>
      </c>
      <c r="M100" s="113">
        <f t="shared" si="1"/>
        <v>13</v>
      </c>
      <c r="N100" s="113" t="s">
        <v>67</v>
      </c>
      <c r="O100" s="114">
        <v>13</v>
      </c>
      <c r="P100" s="115" t="s">
        <v>76</v>
      </c>
      <c r="Q100" s="14"/>
    </row>
    <row r="101" spans="2:17" ht="19.5" customHeight="1">
      <c r="B101" s="173" t="s">
        <v>88</v>
      </c>
      <c r="C101" s="197"/>
      <c r="D101" s="197"/>
      <c r="E101" s="197"/>
      <c r="F101" s="197"/>
      <c r="G101" s="197"/>
      <c r="H101" s="197"/>
      <c r="I101" s="197"/>
      <c r="J101" s="197"/>
      <c r="K101" s="197"/>
      <c r="L101" s="150"/>
      <c r="M101" s="123">
        <f>SUM(M92:M100)</f>
        <v>195</v>
      </c>
      <c r="N101" s="113"/>
      <c r="O101" s="149">
        <f>SUM(O92:O100)</f>
        <v>30</v>
      </c>
      <c r="P101" s="115"/>
      <c r="Q101" s="14"/>
    </row>
    <row r="102" spans="2:17" ht="19.5" customHeight="1">
      <c r="B102" s="187" t="s">
        <v>89</v>
      </c>
      <c r="C102" s="187"/>
      <c r="D102" s="187"/>
      <c r="E102" s="187"/>
      <c r="F102" s="187"/>
      <c r="G102" s="187"/>
      <c r="H102" s="187"/>
      <c r="I102" s="187"/>
      <c r="J102" s="187"/>
      <c r="K102" s="187"/>
      <c r="L102" s="122"/>
      <c r="M102" s="123">
        <f>M101+M91+M77+M61+M46+M33</f>
        <v>2111</v>
      </c>
      <c r="N102" s="117"/>
      <c r="O102" s="123">
        <f>O101+O91+O77+O61+O46+O33</f>
        <v>181</v>
      </c>
      <c r="P102" s="117"/>
      <c r="Q102" s="14"/>
    </row>
    <row r="103" spans="2:17" ht="19.5" customHeight="1">
      <c r="B103" s="198" t="s">
        <v>90</v>
      </c>
      <c r="C103" s="199"/>
      <c r="D103" s="199"/>
      <c r="E103" s="199"/>
      <c r="F103" s="199"/>
      <c r="G103" s="199"/>
      <c r="H103" s="199"/>
      <c r="I103" s="199"/>
      <c r="J103" s="199"/>
      <c r="K103" s="199"/>
      <c r="L103" s="199"/>
      <c r="M103" s="199"/>
      <c r="N103" s="199"/>
      <c r="O103" s="199"/>
      <c r="P103" s="199"/>
      <c r="Q103" s="14"/>
    </row>
  </sheetData>
  <sheetProtection formatCells="0" formatColumns="0" formatRows="0" insertColumns="0" insertHyperlinks="0" deleteColumns="0" deleteRows="0" sort="0" autoFilter="0" pivotTables="0"/>
  <mergeCells count="136">
    <mergeCell ref="D98:E98"/>
    <mergeCell ref="D99:E99"/>
    <mergeCell ref="D92:D93"/>
    <mergeCell ref="D100:E100"/>
    <mergeCell ref="M92:M93"/>
    <mergeCell ref="N92:N93"/>
    <mergeCell ref="D97:E97"/>
    <mergeCell ref="N82:N83"/>
    <mergeCell ref="O79:O80"/>
    <mergeCell ref="O82:O83"/>
    <mergeCell ref="D94:E94"/>
    <mergeCell ref="D95:E95"/>
    <mergeCell ref="D96:E96"/>
    <mergeCell ref="D89:E89"/>
    <mergeCell ref="D90:E90"/>
    <mergeCell ref="D87:E87"/>
    <mergeCell ref="D88:E88"/>
    <mergeCell ref="M79:M80"/>
    <mergeCell ref="M82:M83"/>
    <mergeCell ref="D78:E78"/>
    <mergeCell ref="D79:D80"/>
    <mergeCell ref="D81:E81"/>
    <mergeCell ref="D82:D83"/>
    <mergeCell ref="M63:M64"/>
    <mergeCell ref="M66:M67"/>
    <mergeCell ref="M69:M70"/>
    <mergeCell ref="M72:M73"/>
    <mergeCell ref="D63:D64"/>
    <mergeCell ref="D68:E68"/>
    <mergeCell ref="D69:D70"/>
    <mergeCell ref="D65:E65"/>
    <mergeCell ref="M49:M50"/>
    <mergeCell ref="M51:M52"/>
    <mergeCell ref="M55:M56"/>
    <mergeCell ref="O55:O56"/>
    <mergeCell ref="D62:E62"/>
    <mergeCell ref="D55:D56"/>
    <mergeCell ref="D57:E57"/>
    <mergeCell ref="D59:E59"/>
    <mergeCell ref="D58:E58"/>
    <mergeCell ref="M15:M16"/>
    <mergeCell ref="M17:M18"/>
    <mergeCell ref="M20:M21"/>
    <mergeCell ref="D44:E44"/>
    <mergeCell ref="D45:E45"/>
    <mergeCell ref="M34:M35"/>
    <mergeCell ref="M37:M38"/>
    <mergeCell ref="M41:M42"/>
    <mergeCell ref="D31:E31"/>
    <mergeCell ref="D17:D18"/>
    <mergeCell ref="N15:N16"/>
    <mergeCell ref="N17:N18"/>
    <mergeCell ref="N20:N21"/>
    <mergeCell ref="N23:N24"/>
    <mergeCell ref="O15:O16"/>
    <mergeCell ref="O17:O18"/>
    <mergeCell ref="B101:K101"/>
    <mergeCell ref="D32:E32"/>
    <mergeCell ref="B102:K102"/>
    <mergeCell ref="B103:P103"/>
    <mergeCell ref="D20:D21"/>
    <mergeCell ref="D23:D24"/>
    <mergeCell ref="D22:E22"/>
    <mergeCell ref="O20:O21"/>
    <mergeCell ref="O23:O24"/>
    <mergeCell ref="N41:N42"/>
    <mergeCell ref="P11:P13"/>
    <mergeCell ref="N12:N13"/>
    <mergeCell ref="O12:O13"/>
    <mergeCell ref="B92:B100"/>
    <mergeCell ref="B91:K91"/>
    <mergeCell ref="D86:E86"/>
    <mergeCell ref="C11:C13"/>
    <mergeCell ref="O92:O93"/>
    <mergeCell ref="C61:K61"/>
    <mergeCell ref="C33:K33"/>
    <mergeCell ref="B3:C3"/>
    <mergeCell ref="C46:K46"/>
    <mergeCell ref="F8:O8"/>
    <mergeCell ref="N30:O30"/>
    <mergeCell ref="N32:O32"/>
    <mergeCell ref="M23:M24"/>
    <mergeCell ref="G3:O3"/>
    <mergeCell ref="F11:O11"/>
    <mergeCell ref="D11:E13"/>
    <mergeCell ref="G12:M12"/>
    <mergeCell ref="B11:B13"/>
    <mergeCell ref="B15:B32"/>
    <mergeCell ref="B34:B45"/>
    <mergeCell ref="B47:B60"/>
    <mergeCell ref="B62:B76"/>
    <mergeCell ref="D34:D35"/>
    <mergeCell ref="B14:P14"/>
    <mergeCell ref="D25:E25"/>
    <mergeCell ref="D19:E19"/>
    <mergeCell ref="D15:D16"/>
    <mergeCell ref="D26:E26"/>
    <mergeCell ref="D37:D38"/>
    <mergeCell ref="D40:E40"/>
    <mergeCell ref="D41:D42"/>
    <mergeCell ref="O34:O35"/>
    <mergeCell ref="D48:E48"/>
    <mergeCell ref="D36:E36"/>
    <mergeCell ref="D43:E43"/>
    <mergeCell ref="N34:N35"/>
    <mergeCell ref="N37:N38"/>
    <mergeCell ref="N31:O31"/>
    <mergeCell ref="O63:O64"/>
    <mergeCell ref="O66:O67"/>
    <mergeCell ref="D54:E54"/>
    <mergeCell ref="D49:D50"/>
    <mergeCell ref="D51:D52"/>
    <mergeCell ref="D66:D67"/>
    <mergeCell ref="N63:N64"/>
    <mergeCell ref="O49:O50"/>
    <mergeCell ref="D60:E60"/>
    <mergeCell ref="D85:E85"/>
    <mergeCell ref="D27:E27"/>
    <mergeCell ref="D28:E28"/>
    <mergeCell ref="D30:E30"/>
    <mergeCell ref="O72:O73"/>
    <mergeCell ref="O69:O70"/>
    <mergeCell ref="B77:K77"/>
    <mergeCell ref="O51:O52"/>
    <mergeCell ref="O37:O38"/>
    <mergeCell ref="O41:O42"/>
    <mergeCell ref="D76:E76"/>
    <mergeCell ref="N66:N67"/>
    <mergeCell ref="B78:B90"/>
    <mergeCell ref="D74:E74"/>
    <mergeCell ref="D75:E75"/>
    <mergeCell ref="N79:N80"/>
    <mergeCell ref="D72:D73"/>
    <mergeCell ref="N69:N70"/>
    <mergeCell ref="N72:N73"/>
    <mergeCell ref="D84:E84"/>
  </mergeCells>
  <hyperlinks>
    <hyperlink ref="F15" r:id="rId1" display="0400-0MB101aLD"/>
    <hyperlink ref="F16" r:id="rId2" display="0400-0MB101bLD"/>
    <hyperlink ref="F17" r:id="rId3" display="0400-0MB102aLD"/>
    <hyperlink ref="F18" r:id="rId4" display="0400-0MB102bLD"/>
    <hyperlink ref="F19" r:id="rId5" display="0400-0MB103LD"/>
    <hyperlink ref="F20" r:id="rId6" display="0400-0MB104aLD"/>
    <hyperlink ref="F21" r:id="rId7" display="0400-0MB104bLD"/>
    <hyperlink ref="F22" r:id="rId8" display="0400-0MB105LD"/>
    <hyperlink ref="F23" r:id="rId9" display="0400-0MB106aLD"/>
    <hyperlink ref="F24" r:id="rId10" display="0400-0MB106bLD"/>
    <hyperlink ref="F25" r:id="rId11" display="0400-0MB107LD"/>
    <hyperlink ref="F26" r:id="rId12" display="0400-0MB108LD"/>
    <hyperlink ref="F27" r:id="rId13" display="0400-0MB109LD"/>
    <hyperlink ref="F28" r:id="rId14" display="0400-0MB110LD"/>
    <hyperlink ref="F29" r:id="rId15" display="0400-0MB111LD"/>
    <hyperlink ref="F34" r:id="rId16" display="0400-0MB201aLD"/>
    <hyperlink ref="F35" r:id="rId17" display="0400-0MB201bLD"/>
    <hyperlink ref="F36" r:id="rId18" display="0400-0MB202LD"/>
    <hyperlink ref="F37" r:id="rId19" display="0400-0MB203aLD"/>
    <hyperlink ref="F38" r:id="rId20" display="0400-0MB203bLD"/>
    <hyperlink ref="F40" r:id="rId21" display="0400-0MB204LD"/>
    <hyperlink ref="F41" r:id="rId22" display="0400-0MB205aLD"/>
    <hyperlink ref="F42" r:id="rId23" display="0400-0MB205bLD"/>
    <hyperlink ref="F43" r:id="rId24" display="0400-0MB206LD"/>
    <hyperlink ref="F44" r:id="rId25" display="0400-0MB207LD"/>
    <hyperlink ref="F45" r:id="rId26" display="0400-0MB208LD"/>
    <hyperlink ref="F48" r:id="rId27" display="0400-0MB301LD"/>
    <hyperlink ref="F49" r:id="rId28" display="0400-0MB302aLD"/>
    <hyperlink ref="F50" r:id="rId29" display="0400-0MB302bLD"/>
    <hyperlink ref="F51" r:id="rId30" display="0400-0MB303aLD"/>
    <hyperlink ref="F52" r:id="rId31" display="0400-0MB303bLD"/>
    <hyperlink ref="F54" r:id="rId32" display="0400-0MB304LD"/>
    <hyperlink ref="F55" r:id="rId33" display="0400-0MB305aLD"/>
    <hyperlink ref="F56" r:id="rId34" display="0400-0MB305bLD"/>
    <hyperlink ref="F57" r:id="rId35" display="0400-0MB306LD"/>
    <hyperlink ref="F58" r:id="rId36" display="0400-0MB307LD"/>
    <hyperlink ref="F59" r:id="rId37" display="0400-0MB308LD"/>
    <hyperlink ref="F62" r:id="rId38" display="0400-0MB401LD"/>
    <hyperlink ref="F63" r:id="rId39" display="0400-0MB402aLD"/>
    <hyperlink ref="F64" r:id="rId40" display="0400-0MB402bLD"/>
    <hyperlink ref="F65" r:id="rId41" display="0400-0MB403LD"/>
    <hyperlink ref="F66" r:id="rId42" display="0400-0MB404aLD"/>
    <hyperlink ref="F67" r:id="rId43" display="0400-0MB404bLD"/>
    <hyperlink ref="F68" r:id="rId44" display="0400-0MB405LD"/>
    <hyperlink ref="F69" r:id="rId45" display="0400-0MB406aLD"/>
    <hyperlink ref="F70" r:id="rId46" display="0400-0MB406bLD"/>
    <hyperlink ref="F72" r:id="rId47" display="0400-0MB407aLD"/>
    <hyperlink ref="F73" r:id="rId48" display="0400-0MB407bLD"/>
    <hyperlink ref="F74" r:id="rId49" display="0400-0MB408LD"/>
    <hyperlink ref="F76" r:id="rId50" display="0400-0MB409LD"/>
    <hyperlink ref="F78" r:id="rId51" display="0400-0MB501LD"/>
    <hyperlink ref="F79" r:id="rId52" display="0400-0MB502aLD"/>
    <hyperlink ref="F80" r:id="rId53" display="0400-0MB502bLD"/>
    <hyperlink ref="F81" r:id="rId54" display="0400-0MB503LD"/>
    <hyperlink ref="F82" r:id="rId55" display="0400-0MB504aLD"/>
    <hyperlink ref="F83" r:id="rId56" display="0400-0MB504bLD"/>
    <hyperlink ref="F84" r:id="rId57" display="0400-0MB505LD"/>
    <hyperlink ref="F85" r:id="rId58" display="0400-0MB506LD"/>
    <hyperlink ref="F86" r:id="rId59" display="0400-0MB507LD"/>
    <hyperlink ref="F87" r:id="rId60" display="0400-0MB508LD"/>
    <hyperlink ref="F88" r:id="rId61" display="0400-0MB509LD"/>
    <hyperlink ref="F89" r:id="rId62" display="0400-0MB510LD"/>
    <hyperlink ref="F90" r:id="rId63" display="0400-0MB511LD"/>
    <hyperlink ref="F92" r:id="rId64" display="0400-0MB601aLD"/>
    <hyperlink ref="F93" r:id="rId65" display="0400-0MB601bLD"/>
    <hyperlink ref="F94" r:id="rId66" display="0400-0MB602LD"/>
    <hyperlink ref="F95" r:id="rId67" display="0400-0MB603LD"/>
    <hyperlink ref="F96" r:id="rId68" display="0400-0MB604LD"/>
    <hyperlink ref="F97" r:id="rId69" display="0400-0MB605LD"/>
    <hyperlink ref="F98" r:id="rId70" display="0400-0MB606LD"/>
    <hyperlink ref="F99" r:id="rId71" display="0400-0MB607LD"/>
    <hyperlink ref="F100" r:id="rId72" display="0400-0MB608LD"/>
  </hyperlinks>
  <printOptions/>
  <pageMargins left="0.7086614173228347" right="0.7086614173228347" top="0.07874015748031496" bottom="0.15748031496062992" header="0" footer="0"/>
  <pageSetup fitToHeight="0" fitToWidth="1" horizontalDpi="600" verticalDpi="600" orientation="landscape" pageOrder="overThenDown" paperSize="9" scale="64" r:id="rId73"/>
  <rowBreaks count="2" manualBreakCount="2">
    <brk id="33" max="14" man="1"/>
    <brk id="61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K31"/>
  <sheetViews>
    <sheetView showGridLines="0" view="pageBreakPreview" zoomScaleNormal="90" zoomScaleSheetLayoutView="100" zoomScalePageLayoutView="0" workbookViewId="0" topLeftCell="A4">
      <selection activeCell="B1" sqref="B1:K31"/>
    </sheetView>
  </sheetViews>
  <sheetFormatPr defaultColWidth="8.796875" defaultRowHeight="14.25"/>
  <cols>
    <col min="1" max="1" width="3.09765625" style="0" customWidth="1"/>
    <col min="2" max="2" width="5" style="0" customWidth="1"/>
    <col min="3" max="3" width="6.59765625" style="0" customWidth="1"/>
    <col min="4" max="4" width="41.59765625" style="0" customWidth="1"/>
    <col min="5" max="5" width="9" style="23" customWidth="1"/>
    <col min="11" max="11" width="6.3984375" style="0" customWidth="1"/>
    <col min="12" max="12" width="3.3984375" style="0" customWidth="1"/>
    <col min="13" max="13" width="14.3984375" style="0" customWidth="1"/>
    <col min="14" max="14" width="11.59765625" style="9" customWidth="1"/>
    <col min="15" max="15" width="10.8984375" style="9" customWidth="1"/>
    <col min="16" max="16" width="12.3984375" style="9" customWidth="1"/>
    <col min="17" max="17" width="5.19921875" style="0" customWidth="1"/>
  </cols>
  <sheetData>
    <row r="1" ht="14.25">
      <c r="B1" t="s">
        <v>27</v>
      </c>
    </row>
    <row r="2" spans="4:11" ht="14.25">
      <c r="D2" s="212" t="s">
        <v>33</v>
      </c>
      <c r="E2" s="212"/>
      <c r="F2" s="212"/>
      <c r="G2" s="212"/>
      <c r="H2" s="212"/>
      <c r="I2" s="212"/>
      <c r="J2" s="212"/>
      <c r="K2" s="212"/>
    </row>
    <row r="3" ht="15.75" customHeight="1"/>
    <row r="4" spans="2:11" ht="15.75" customHeight="1">
      <c r="B4" s="205" t="s">
        <v>14</v>
      </c>
      <c r="C4" s="205" t="s">
        <v>0</v>
      </c>
      <c r="D4" s="206" t="s">
        <v>20</v>
      </c>
      <c r="E4" s="207" t="s">
        <v>2</v>
      </c>
      <c r="F4" s="207"/>
      <c r="G4" s="207"/>
      <c r="H4" s="207"/>
      <c r="I4" s="207"/>
      <c r="J4" s="207"/>
      <c r="K4" s="207"/>
    </row>
    <row r="5" spans="2:11" ht="14.25">
      <c r="B5" s="205"/>
      <c r="C5" s="205"/>
      <c r="D5" s="206"/>
      <c r="E5" s="208" t="s">
        <v>3</v>
      </c>
      <c r="F5" s="207" t="s">
        <v>4</v>
      </c>
      <c r="G5" s="207"/>
      <c r="H5" s="207"/>
      <c r="I5" s="207"/>
      <c r="J5" s="207" t="s">
        <v>5</v>
      </c>
      <c r="K5" s="209" t="s">
        <v>6</v>
      </c>
    </row>
    <row r="6" spans="2:11" ht="14.25">
      <c r="B6" s="205"/>
      <c r="C6" s="205"/>
      <c r="D6" s="206"/>
      <c r="E6" s="208"/>
      <c r="F6" s="61" t="s">
        <v>7</v>
      </c>
      <c r="G6" s="61" t="s">
        <v>45</v>
      </c>
      <c r="H6" s="61" t="s">
        <v>44</v>
      </c>
      <c r="I6" s="61" t="s">
        <v>8</v>
      </c>
      <c r="J6" s="207"/>
      <c r="K6" s="209"/>
    </row>
    <row r="7" spans="2:11" ht="15.75">
      <c r="B7" s="214" t="s">
        <v>9</v>
      </c>
      <c r="C7" s="33"/>
      <c r="D7" s="44"/>
      <c r="E7" s="35"/>
      <c r="F7" s="36"/>
      <c r="G7" s="36"/>
      <c r="H7" s="36"/>
      <c r="I7" s="63">
        <f aca="true" t="shared" si="0" ref="I7:I15">SUM(F7:H7)</f>
        <v>0</v>
      </c>
      <c r="J7" s="36"/>
      <c r="K7" s="38"/>
    </row>
    <row r="8" spans="2:11" ht="15.75">
      <c r="B8" s="214"/>
      <c r="C8" s="33"/>
      <c r="D8" s="44"/>
      <c r="E8" s="35"/>
      <c r="F8" s="36"/>
      <c r="G8" s="36"/>
      <c r="H8" s="36"/>
      <c r="I8" s="63">
        <f t="shared" si="0"/>
        <v>0</v>
      </c>
      <c r="J8" s="36"/>
      <c r="K8" s="38"/>
    </row>
    <row r="9" spans="2:11" ht="19.5" customHeight="1">
      <c r="B9" s="214"/>
      <c r="C9" s="33"/>
      <c r="D9" s="44"/>
      <c r="E9" s="35"/>
      <c r="F9" s="36"/>
      <c r="G9" s="36"/>
      <c r="H9" s="36"/>
      <c r="I9" s="63">
        <f t="shared" si="0"/>
        <v>0</v>
      </c>
      <c r="J9" s="36"/>
      <c r="K9" s="38"/>
    </row>
    <row r="10" spans="2:11" ht="19.5" customHeight="1">
      <c r="B10" s="214" t="s">
        <v>12</v>
      </c>
      <c r="C10" s="33"/>
      <c r="D10" s="44"/>
      <c r="E10" s="35"/>
      <c r="F10" s="36"/>
      <c r="G10" s="36"/>
      <c r="H10" s="36"/>
      <c r="I10" s="63">
        <f t="shared" si="0"/>
        <v>0</v>
      </c>
      <c r="J10" s="36"/>
      <c r="K10" s="41"/>
    </row>
    <row r="11" spans="2:11" ht="19.5" customHeight="1">
      <c r="B11" s="214"/>
      <c r="C11" s="33"/>
      <c r="D11" s="44"/>
      <c r="E11" s="35"/>
      <c r="F11" s="36"/>
      <c r="G11" s="36"/>
      <c r="H11" s="36"/>
      <c r="I11" s="63">
        <f t="shared" si="0"/>
        <v>0</v>
      </c>
      <c r="J11" s="36"/>
      <c r="K11" s="41"/>
    </row>
    <row r="12" spans="2:11" ht="19.5" customHeight="1">
      <c r="B12" s="214"/>
      <c r="C12" s="33"/>
      <c r="D12" s="50"/>
      <c r="E12" s="35"/>
      <c r="F12" s="36"/>
      <c r="G12" s="36"/>
      <c r="H12" s="36"/>
      <c r="I12" s="63">
        <f t="shared" si="0"/>
        <v>0</v>
      </c>
      <c r="J12" s="36"/>
      <c r="K12" s="41"/>
    </row>
    <row r="13" spans="2:11" ht="19.5" customHeight="1">
      <c r="B13" s="214" t="s">
        <v>13</v>
      </c>
      <c r="C13" s="33"/>
      <c r="D13" s="44"/>
      <c r="E13" s="35"/>
      <c r="F13" s="36"/>
      <c r="G13" s="36"/>
      <c r="H13" s="36"/>
      <c r="I13" s="63">
        <f t="shared" si="0"/>
        <v>0</v>
      </c>
      <c r="J13" s="36"/>
      <c r="K13" s="41"/>
    </row>
    <row r="14" spans="2:11" ht="19.5" customHeight="1">
      <c r="B14" s="214"/>
      <c r="C14" s="33"/>
      <c r="D14" s="50"/>
      <c r="E14" s="35"/>
      <c r="F14" s="36"/>
      <c r="G14" s="36"/>
      <c r="H14" s="36"/>
      <c r="I14" s="63">
        <f t="shared" si="0"/>
        <v>0</v>
      </c>
      <c r="J14" s="36"/>
      <c r="K14" s="41"/>
    </row>
    <row r="15" spans="2:11" ht="19.5" customHeight="1">
      <c r="B15" s="214"/>
      <c r="C15" s="33"/>
      <c r="D15" s="64"/>
      <c r="E15" s="65"/>
      <c r="F15" s="36"/>
      <c r="G15" s="36"/>
      <c r="H15" s="36"/>
      <c r="I15" s="63">
        <f t="shared" si="0"/>
        <v>0</v>
      </c>
      <c r="J15" s="36"/>
      <c r="K15" s="41"/>
    </row>
    <row r="16" spans="2:11" ht="15.75">
      <c r="B16" s="216" t="s">
        <v>28</v>
      </c>
      <c r="C16" s="217"/>
      <c r="D16" s="217"/>
      <c r="E16" s="217"/>
      <c r="F16" s="217"/>
      <c r="G16" s="217"/>
      <c r="H16" s="217"/>
      <c r="I16" s="66">
        <f>SUM(I7:I15)</f>
        <v>0</v>
      </c>
      <c r="J16" s="56" t="s">
        <v>11</v>
      </c>
      <c r="K16" s="66">
        <f>SUM(K7:K15)</f>
        <v>0</v>
      </c>
    </row>
    <row r="17" spans="2:11" ht="15.75">
      <c r="B17" s="19"/>
      <c r="C17" s="17"/>
      <c r="D17" s="18"/>
      <c r="E17" s="24"/>
      <c r="F17" s="13"/>
      <c r="G17" s="13"/>
      <c r="H17" s="13"/>
      <c r="I17" s="20"/>
      <c r="J17" s="13"/>
      <c r="K17" s="14"/>
    </row>
    <row r="18" ht="14.25">
      <c r="B18" t="s">
        <v>34</v>
      </c>
    </row>
    <row r="19" ht="15.75" customHeight="1"/>
    <row r="20" spans="2:11" ht="15.75" customHeight="1">
      <c r="B20" s="215" t="s">
        <v>14</v>
      </c>
      <c r="C20" s="215" t="s">
        <v>0</v>
      </c>
      <c r="D20" s="218" t="s">
        <v>42</v>
      </c>
      <c r="E20" s="210" t="s">
        <v>2</v>
      </c>
      <c r="F20" s="210"/>
      <c r="G20" s="210"/>
      <c r="H20" s="210"/>
      <c r="I20" s="210"/>
      <c r="J20" s="210"/>
      <c r="K20" s="210"/>
    </row>
    <row r="21" spans="2:11" ht="15.75" customHeight="1">
      <c r="B21" s="215"/>
      <c r="C21" s="215"/>
      <c r="D21" s="218"/>
      <c r="E21" s="211" t="s">
        <v>3</v>
      </c>
      <c r="F21" s="210" t="s">
        <v>4</v>
      </c>
      <c r="G21" s="210"/>
      <c r="H21" s="210"/>
      <c r="I21" s="210"/>
      <c r="J21" s="210" t="s">
        <v>5</v>
      </c>
      <c r="K21" s="213" t="s">
        <v>6</v>
      </c>
    </row>
    <row r="22" spans="2:11" ht="14.25">
      <c r="B22" s="215"/>
      <c r="C22" s="215"/>
      <c r="D22" s="218"/>
      <c r="E22" s="211"/>
      <c r="F22" s="62" t="s">
        <v>7</v>
      </c>
      <c r="G22" s="62" t="s">
        <v>44</v>
      </c>
      <c r="H22" s="62" t="s">
        <v>44</v>
      </c>
      <c r="I22" s="62" t="s">
        <v>8</v>
      </c>
      <c r="J22" s="210"/>
      <c r="K22" s="213"/>
    </row>
    <row r="23" spans="2:11" ht="15.75">
      <c r="B23" s="214" t="s">
        <v>9</v>
      </c>
      <c r="C23" s="33"/>
      <c r="D23" s="44"/>
      <c r="E23" s="35"/>
      <c r="F23" s="36"/>
      <c r="G23" s="36"/>
      <c r="H23" s="36"/>
      <c r="I23" s="63">
        <f aca="true" t="shared" si="1" ref="I23:I30">SUM(F23:H23)</f>
        <v>0</v>
      </c>
      <c r="J23" s="36"/>
      <c r="K23" s="38"/>
    </row>
    <row r="24" spans="2:11" ht="15.75">
      <c r="B24" s="214"/>
      <c r="C24" s="33"/>
      <c r="D24" s="44"/>
      <c r="E24" s="35"/>
      <c r="F24" s="36"/>
      <c r="G24" s="36"/>
      <c r="H24" s="36"/>
      <c r="I24" s="63">
        <f t="shared" si="1"/>
        <v>0</v>
      </c>
      <c r="J24" s="36"/>
      <c r="K24" s="38"/>
    </row>
    <row r="25" spans="2:11" ht="19.5" customHeight="1">
      <c r="B25" s="214"/>
      <c r="C25" s="33"/>
      <c r="D25" s="44"/>
      <c r="E25" s="35"/>
      <c r="F25" s="36"/>
      <c r="G25" s="36"/>
      <c r="H25" s="36"/>
      <c r="I25" s="63">
        <f t="shared" si="1"/>
        <v>0</v>
      </c>
      <c r="J25" s="36"/>
      <c r="K25" s="38"/>
    </row>
    <row r="26" spans="2:11" ht="19.5" customHeight="1">
      <c r="B26" s="214" t="s">
        <v>12</v>
      </c>
      <c r="C26" s="33"/>
      <c r="D26" s="44"/>
      <c r="E26" s="35"/>
      <c r="F26" s="36"/>
      <c r="G26" s="36"/>
      <c r="H26" s="36"/>
      <c r="I26" s="63">
        <f t="shared" si="1"/>
        <v>0</v>
      </c>
      <c r="J26" s="36"/>
      <c r="K26" s="41"/>
    </row>
    <row r="27" spans="2:11" ht="19.5" customHeight="1">
      <c r="B27" s="214"/>
      <c r="C27" s="33"/>
      <c r="D27" s="44"/>
      <c r="E27" s="35"/>
      <c r="F27" s="36"/>
      <c r="G27" s="36"/>
      <c r="H27" s="36"/>
      <c r="I27" s="63">
        <f t="shared" si="1"/>
        <v>0</v>
      </c>
      <c r="J27" s="36"/>
      <c r="K27" s="41"/>
    </row>
    <row r="28" spans="2:11" ht="19.5" customHeight="1">
      <c r="B28" s="214"/>
      <c r="C28" s="33"/>
      <c r="D28" s="50"/>
      <c r="E28" s="35"/>
      <c r="F28" s="36"/>
      <c r="G28" s="36"/>
      <c r="H28" s="36"/>
      <c r="I28" s="63">
        <f t="shared" si="1"/>
        <v>0</v>
      </c>
      <c r="J28" s="36"/>
      <c r="K28" s="41"/>
    </row>
    <row r="29" spans="2:11" ht="19.5" customHeight="1">
      <c r="B29" s="214" t="s">
        <v>13</v>
      </c>
      <c r="C29" s="33"/>
      <c r="D29" s="44"/>
      <c r="E29" s="35"/>
      <c r="F29" s="36"/>
      <c r="G29" s="36"/>
      <c r="H29" s="36"/>
      <c r="I29" s="63">
        <f t="shared" si="1"/>
        <v>0</v>
      </c>
      <c r="J29" s="36"/>
      <c r="K29" s="41"/>
    </row>
    <row r="30" spans="2:11" ht="19.5" customHeight="1">
      <c r="B30" s="214"/>
      <c r="C30" s="33"/>
      <c r="D30" s="50"/>
      <c r="E30" s="35"/>
      <c r="F30" s="36"/>
      <c r="G30" s="36"/>
      <c r="H30" s="36"/>
      <c r="I30" s="63">
        <f t="shared" si="1"/>
        <v>0</v>
      </c>
      <c r="J30" s="36"/>
      <c r="K30" s="41"/>
    </row>
    <row r="31" spans="2:11" ht="19.5" customHeight="1">
      <c r="B31" s="214"/>
      <c r="C31" s="33"/>
      <c r="D31" s="64"/>
      <c r="E31" s="65"/>
      <c r="F31" s="36"/>
      <c r="G31" s="36"/>
      <c r="H31" s="36"/>
      <c r="I31" s="63">
        <f>SUM(F31:G31)</f>
        <v>0</v>
      </c>
      <c r="J31" s="36"/>
      <c r="K31" s="41"/>
    </row>
  </sheetData>
  <sheetProtection/>
  <mergeCells count="24">
    <mergeCell ref="B23:B25"/>
    <mergeCell ref="B26:B28"/>
    <mergeCell ref="B29:B31"/>
    <mergeCell ref="B20:B22"/>
    <mergeCell ref="B7:B9"/>
    <mergeCell ref="B10:B12"/>
    <mergeCell ref="B13:B15"/>
    <mergeCell ref="B16:H16"/>
    <mergeCell ref="C20:C22"/>
    <mergeCell ref="D20:D22"/>
    <mergeCell ref="E20:K20"/>
    <mergeCell ref="E21:E22"/>
    <mergeCell ref="F21:I21"/>
    <mergeCell ref="J21:J22"/>
    <mergeCell ref="D2:K2"/>
    <mergeCell ref="K21:K22"/>
    <mergeCell ref="B4:B6"/>
    <mergeCell ref="C4:C6"/>
    <mergeCell ref="D4:D6"/>
    <mergeCell ref="E4:K4"/>
    <mergeCell ref="E5:E6"/>
    <mergeCell ref="F5:I5"/>
    <mergeCell ref="J5:J6"/>
    <mergeCell ref="K5:K6"/>
  </mergeCells>
  <printOptions/>
  <pageMargins left="0.7" right="0.7" top="0.75" bottom="0.75" header="0.3" footer="0.3"/>
  <pageSetup horizontalDpi="300" verticalDpi="300" orientation="portrait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0"/>
  <sheetViews>
    <sheetView showGridLines="0" view="pageBreakPreview" zoomScale="60" zoomScalePageLayoutView="0" workbookViewId="0" topLeftCell="A40">
      <selection activeCell="B56" sqref="B56:K90"/>
    </sheetView>
  </sheetViews>
  <sheetFormatPr defaultColWidth="8.796875" defaultRowHeight="14.25"/>
  <cols>
    <col min="1" max="1" width="1.4921875" style="0" customWidth="1"/>
    <col min="2" max="2" width="5" style="0" customWidth="1"/>
    <col min="3" max="3" width="6.59765625" style="0" customWidth="1"/>
    <col min="4" max="4" width="42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6.09765625" style="0" customWidth="1"/>
    <col min="13" max="13" width="3.3984375" style="10" customWidth="1"/>
    <col min="14" max="14" width="28.5" style="0" customWidth="1"/>
    <col min="15" max="15" width="11.59765625" style="9" customWidth="1"/>
    <col min="16" max="16" width="10.8984375" style="9" customWidth="1"/>
    <col min="17" max="17" width="11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0"/>
      <c r="F2" s="220"/>
      <c r="G2" s="220"/>
      <c r="H2" s="220"/>
      <c r="I2" s="220"/>
      <c r="J2" s="220"/>
      <c r="K2" s="220"/>
      <c r="L2" s="1"/>
      <c r="M2" s="25"/>
    </row>
    <row r="3" spans="1:18" ht="18">
      <c r="A3" s="10"/>
      <c r="B3" s="10"/>
      <c r="C3" s="3"/>
      <c r="D3" s="11" t="s">
        <v>29</v>
      </c>
      <c r="E3" s="221"/>
      <c r="F3" s="221"/>
      <c r="G3" s="221"/>
      <c r="H3" s="221"/>
      <c r="I3" s="221"/>
      <c r="J3" s="221"/>
      <c r="K3" s="221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221"/>
      <c r="F4" s="221"/>
      <c r="G4" s="221"/>
      <c r="H4" s="221"/>
      <c r="I4" s="221"/>
      <c r="J4" s="221"/>
      <c r="K4" s="221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221"/>
      <c r="F5" s="221"/>
      <c r="G5" s="221"/>
      <c r="H5" s="221"/>
      <c r="I5" s="221"/>
      <c r="J5" s="221"/>
      <c r="K5" s="221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219"/>
      <c r="F6" s="219"/>
      <c r="G6" s="219"/>
      <c r="H6" s="219"/>
      <c r="I6" s="219"/>
      <c r="J6" s="219"/>
      <c r="K6" s="21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8"/>
      <c r="F7" s="188"/>
      <c r="G7" s="188"/>
      <c r="H7" s="188"/>
      <c r="I7" s="188"/>
      <c r="J7" s="188"/>
      <c r="K7" s="188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2" t="s">
        <v>56</v>
      </c>
      <c r="P8" s="222"/>
      <c r="Q8" s="28"/>
    </row>
    <row r="9" spans="2:17" ht="21" customHeight="1">
      <c r="B9" s="223" t="s">
        <v>14</v>
      </c>
      <c r="C9" s="223" t="s">
        <v>0</v>
      </c>
      <c r="D9" s="224" t="s">
        <v>1</v>
      </c>
      <c r="E9" s="225" t="s">
        <v>2</v>
      </c>
      <c r="F9" s="225"/>
      <c r="G9" s="225"/>
      <c r="H9" s="225"/>
      <c r="I9" s="225"/>
      <c r="J9" s="225"/>
      <c r="K9" s="225"/>
      <c r="L9" s="226" t="s">
        <v>46</v>
      </c>
      <c r="M9" s="76"/>
      <c r="N9" s="227" t="s">
        <v>61</v>
      </c>
      <c r="O9" s="228" t="s">
        <v>21</v>
      </c>
      <c r="P9" s="228"/>
      <c r="Q9" s="228"/>
    </row>
    <row r="10" spans="2:17" ht="20.25" customHeight="1">
      <c r="B10" s="223"/>
      <c r="C10" s="223"/>
      <c r="D10" s="224"/>
      <c r="E10" s="238" t="s">
        <v>3</v>
      </c>
      <c r="F10" s="225" t="s">
        <v>4</v>
      </c>
      <c r="G10" s="225"/>
      <c r="H10" s="225"/>
      <c r="I10" s="225"/>
      <c r="J10" s="225" t="s">
        <v>5</v>
      </c>
      <c r="K10" s="238" t="s">
        <v>6</v>
      </c>
      <c r="L10" s="226"/>
      <c r="M10" s="77"/>
      <c r="N10" s="227"/>
      <c r="O10" s="229" t="s">
        <v>15</v>
      </c>
      <c r="P10" s="229" t="s">
        <v>43</v>
      </c>
      <c r="Q10" s="229" t="s">
        <v>55</v>
      </c>
    </row>
    <row r="11" spans="2:17" ht="29.25" customHeight="1">
      <c r="B11" s="223"/>
      <c r="C11" s="223"/>
      <c r="D11" s="224"/>
      <c r="E11" s="238"/>
      <c r="F11" s="32" t="s">
        <v>7</v>
      </c>
      <c r="G11" s="32" t="s">
        <v>45</v>
      </c>
      <c r="H11" s="32" t="s">
        <v>51</v>
      </c>
      <c r="I11" s="32" t="s">
        <v>8</v>
      </c>
      <c r="J11" s="225"/>
      <c r="K11" s="238"/>
      <c r="L11" s="226"/>
      <c r="M11" s="77"/>
      <c r="N11" s="227"/>
      <c r="O11" s="229"/>
      <c r="P11" s="229"/>
      <c r="Q11" s="229"/>
    </row>
    <row r="12" spans="2:17" ht="19.5" customHeight="1">
      <c r="B12" s="214" t="s">
        <v>9</v>
      </c>
      <c r="C12" s="33"/>
      <c r="D12" s="34"/>
      <c r="E12" s="35"/>
      <c r="F12" s="36"/>
      <c r="G12" s="36"/>
      <c r="H12" s="36"/>
      <c r="I12" s="37">
        <f aca="true" t="shared" si="0" ref="I12:I17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14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14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14"/>
      <c r="C15" s="33"/>
      <c r="D15" s="34"/>
      <c r="E15" s="35"/>
      <c r="F15" s="36"/>
      <c r="G15" s="36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14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41"/>
      <c r="L16" s="33"/>
      <c r="M16" s="14"/>
      <c r="N16" s="73"/>
      <c r="O16" s="73"/>
      <c r="P16" s="73"/>
      <c r="Q16" s="73"/>
    </row>
    <row r="17" spans="2:17" ht="19.5" customHeight="1">
      <c r="B17" s="214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41"/>
      <c r="L17" s="33"/>
      <c r="M17" s="14"/>
      <c r="N17" s="73"/>
      <c r="O17" s="73"/>
      <c r="P17" s="73"/>
      <c r="Q17" s="73"/>
    </row>
    <row r="18" spans="2:17" s="21" customFormat="1" ht="19.5" customHeight="1">
      <c r="B18" s="237"/>
      <c r="C18" s="60"/>
      <c r="D18" s="51" t="s">
        <v>36</v>
      </c>
      <c r="E18" s="52"/>
      <c r="F18" s="53"/>
      <c r="G18" s="53"/>
      <c r="H18" s="54" t="s">
        <v>10</v>
      </c>
      <c r="I18" s="55">
        <f>SUM(I12:I17)</f>
        <v>0</v>
      </c>
      <c r="J18" s="54" t="s">
        <v>11</v>
      </c>
      <c r="K18" s="68">
        <f>SUM(K12:K17)</f>
        <v>1</v>
      </c>
      <c r="L18" s="67"/>
      <c r="M18" s="79"/>
      <c r="N18" s="74"/>
      <c r="O18" s="74"/>
      <c r="P18" s="74"/>
      <c r="Q18" s="74"/>
    </row>
    <row r="19" spans="2:17" ht="19.5" customHeight="1">
      <c r="B19" s="214"/>
      <c r="C19" s="33"/>
      <c r="D19" s="42"/>
      <c r="E19" s="35"/>
      <c r="F19" s="36"/>
      <c r="G19" s="40"/>
      <c r="H19" s="36"/>
      <c r="I19" s="37">
        <f aca="true" t="shared" si="1" ref="I19:I24">SUM(F19:G19)</f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14"/>
      <c r="C20" s="33"/>
      <c r="D20" s="42"/>
      <c r="E20" s="35"/>
      <c r="F20" s="36"/>
      <c r="G20" s="40"/>
      <c r="H20" s="36"/>
      <c r="I20" s="37">
        <f t="shared" si="1"/>
        <v>0</v>
      </c>
      <c r="J20" s="36"/>
      <c r="K20" s="38"/>
      <c r="L20" s="33"/>
      <c r="M20" s="78"/>
      <c r="N20" s="73"/>
      <c r="O20" s="73"/>
      <c r="P20" s="73"/>
      <c r="Q20" s="73"/>
    </row>
    <row r="21" spans="2:17" ht="19.5" customHeight="1">
      <c r="B21" s="214"/>
      <c r="C21" s="33"/>
      <c r="D21" s="42"/>
      <c r="E21" s="35"/>
      <c r="F21" s="36"/>
      <c r="G21" s="40"/>
      <c r="H21" s="36"/>
      <c r="I21" s="37">
        <f t="shared" si="1"/>
        <v>0</v>
      </c>
      <c r="J21" s="36"/>
      <c r="K21" s="38"/>
      <c r="L21" s="33"/>
      <c r="M21" s="78"/>
      <c r="N21" s="73"/>
      <c r="O21" s="73"/>
      <c r="P21" s="73"/>
      <c r="Q21" s="73"/>
    </row>
    <row r="22" spans="2:17" ht="19.5" customHeight="1">
      <c r="B22" s="214"/>
      <c r="C22" s="33"/>
      <c r="D22" s="42"/>
      <c r="E22" s="35"/>
      <c r="F22" s="36"/>
      <c r="G22" s="36"/>
      <c r="H22" s="36"/>
      <c r="I22" s="37">
        <f t="shared" si="1"/>
        <v>0</v>
      </c>
      <c r="J22" s="36"/>
      <c r="K22" s="38"/>
      <c r="L22" s="33"/>
      <c r="M22" s="78"/>
      <c r="N22" s="73"/>
      <c r="O22" s="73"/>
      <c r="P22" s="73"/>
      <c r="Q22" s="73"/>
    </row>
    <row r="23" spans="2:17" ht="19.5" customHeight="1">
      <c r="B23" s="214"/>
      <c r="C23" s="33"/>
      <c r="D23" s="43"/>
      <c r="E23" s="35"/>
      <c r="F23" s="36"/>
      <c r="G23" s="36"/>
      <c r="H23" s="36"/>
      <c r="I23" s="37">
        <f t="shared" si="1"/>
        <v>0</v>
      </c>
      <c r="J23" s="36"/>
      <c r="K23" s="41"/>
      <c r="L23" s="33"/>
      <c r="M23" s="14"/>
      <c r="N23" s="73"/>
      <c r="O23" s="73"/>
      <c r="P23" s="73"/>
      <c r="Q23" s="73"/>
    </row>
    <row r="24" spans="2:17" ht="19.5" customHeight="1">
      <c r="B24" s="214"/>
      <c r="C24" s="33"/>
      <c r="D24" s="44"/>
      <c r="E24" s="35"/>
      <c r="F24" s="36"/>
      <c r="G24" s="36"/>
      <c r="H24" s="36"/>
      <c r="I24" s="37">
        <f t="shared" si="1"/>
        <v>0</v>
      </c>
      <c r="J24" s="36"/>
      <c r="K24" s="41"/>
      <c r="L24" s="33"/>
      <c r="M24" s="14"/>
      <c r="N24" s="73"/>
      <c r="O24" s="73"/>
      <c r="P24" s="73"/>
      <c r="Q24" s="73"/>
    </row>
    <row r="25" spans="2:17" s="21" customFormat="1" ht="19.5" customHeight="1">
      <c r="B25" s="237"/>
      <c r="C25" s="60"/>
      <c r="D25" s="51" t="s">
        <v>37</v>
      </c>
      <c r="E25" s="52"/>
      <c r="F25" s="53"/>
      <c r="G25" s="53"/>
      <c r="H25" s="54" t="s">
        <v>10</v>
      </c>
      <c r="I25" s="55">
        <f>SUM(I19:I24)</f>
        <v>0</v>
      </c>
      <c r="J25" s="54" t="s">
        <v>11</v>
      </c>
      <c r="K25" s="68">
        <f>SUM(K19:K24)</f>
        <v>0</v>
      </c>
      <c r="L25" s="67"/>
      <c r="M25" s="79"/>
      <c r="N25" s="74"/>
      <c r="O25" s="74"/>
      <c r="P25" s="74"/>
      <c r="Q25" s="74"/>
    </row>
    <row r="26" spans="2:17" ht="19.5" customHeight="1">
      <c r="B26" s="214" t="s">
        <v>12</v>
      </c>
      <c r="C26" s="33"/>
      <c r="D26" s="45"/>
      <c r="E26" s="35"/>
      <c r="F26" s="36"/>
      <c r="G26" s="36"/>
      <c r="H26" s="36"/>
      <c r="I26" s="37">
        <f aca="true" t="shared" si="2" ref="I26:I31">SUM(F26:G26)</f>
        <v>0</v>
      </c>
      <c r="J26" s="39"/>
      <c r="K26" s="38"/>
      <c r="L26" s="33"/>
      <c r="M26" s="78"/>
      <c r="N26" s="75"/>
      <c r="O26" s="75"/>
      <c r="P26" s="75"/>
      <c r="Q26" s="75"/>
    </row>
    <row r="27" spans="2:17" ht="19.5" customHeight="1">
      <c r="B27" s="214"/>
      <c r="C27" s="33"/>
      <c r="D27" s="42"/>
      <c r="E27" s="35"/>
      <c r="F27" s="36"/>
      <c r="G27" s="40"/>
      <c r="H27" s="36"/>
      <c r="I27" s="37">
        <f t="shared" si="2"/>
        <v>0</v>
      </c>
      <c r="J27" s="39"/>
      <c r="K27" s="38"/>
      <c r="L27" s="33"/>
      <c r="M27" s="78"/>
      <c r="N27" s="75"/>
      <c r="O27" s="75"/>
      <c r="P27" s="75"/>
      <c r="Q27" s="75"/>
    </row>
    <row r="28" spans="2:17" ht="19.5" customHeight="1">
      <c r="B28" s="214"/>
      <c r="C28" s="33"/>
      <c r="D28" s="42"/>
      <c r="E28" s="35"/>
      <c r="F28" s="36"/>
      <c r="G28" s="40"/>
      <c r="H28" s="36"/>
      <c r="I28" s="37">
        <f t="shared" si="2"/>
        <v>0</v>
      </c>
      <c r="J28" s="39"/>
      <c r="K28" s="38"/>
      <c r="L28" s="33"/>
      <c r="M28" s="78"/>
      <c r="N28" s="75"/>
      <c r="O28" s="75"/>
      <c r="P28" s="75"/>
      <c r="Q28" s="75"/>
    </row>
    <row r="29" spans="2:17" ht="19.5" customHeight="1">
      <c r="B29" s="214"/>
      <c r="C29" s="33"/>
      <c r="D29" s="42"/>
      <c r="E29" s="35"/>
      <c r="F29" s="36"/>
      <c r="G29" s="36"/>
      <c r="H29" s="36"/>
      <c r="I29" s="37">
        <f t="shared" si="2"/>
        <v>0</v>
      </c>
      <c r="J29" s="39"/>
      <c r="K29" s="38"/>
      <c r="L29" s="33"/>
      <c r="M29" s="78"/>
      <c r="N29" s="75"/>
      <c r="O29" s="75"/>
      <c r="P29" s="75"/>
      <c r="Q29" s="75"/>
    </row>
    <row r="30" spans="2:17" ht="19.5" customHeight="1">
      <c r="B30" s="214"/>
      <c r="C30" s="33"/>
      <c r="D30" s="42"/>
      <c r="E30" s="35"/>
      <c r="F30" s="36"/>
      <c r="G30" s="36"/>
      <c r="H30" s="36"/>
      <c r="I30" s="37">
        <f t="shared" si="2"/>
        <v>0</v>
      </c>
      <c r="J30" s="39"/>
      <c r="K30" s="38"/>
      <c r="L30" s="33"/>
      <c r="M30" s="78"/>
      <c r="N30" s="75"/>
      <c r="O30" s="75"/>
      <c r="P30" s="75"/>
      <c r="Q30" s="75"/>
    </row>
    <row r="31" spans="2:17" ht="19.5" customHeight="1">
      <c r="B31" s="214"/>
      <c r="C31" s="33"/>
      <c r="D31" s="42"/>
      <c r="E31" s="35"/>
      <c r="F31" s="36"/>
      <c r="G31" s="36"/>
      <c r="H31" s="36"/>
      <c r="I31" s="37">
        <f t="shared" si="2"/>
        <v>0</v>
      </c>
      <c r="J31" s="39"/>
      <c r="K31" s="38"/>
      <c r="L31" s="33"/>
      <c r="M31" s="78"/>
      <c r="N31" s="75"/>
      <c r="O31" s="75"/>
      <c r="P31" s="75"/>
      <c r="Q31" s="75"/>
    </row>
    <row r="32" spans="2:17" s="21" customFormat="1" ht="19.5" customHeight="1">
      <c r="B32" s="237"/>
      <c r="C32" s="60"/>
      <c r="D32" s="51" t="s">
        <v>38</v>
      </c>
      <c r="E32" s="52"/>
      <c r="F32" s="53"/>
      <c r="G32" s="53"/>
      <c r="H32" s="54" t="s">
        <v>10</v>
      </c>
      <c r="I32" s="55">
        <f>SUM(I26:I31)</f>
        <v>0</v>
      </c>
      <c r="J32" s="54" t="s">
        <v>11</v>
      </c>
      <c r="K32" s="68">
        <f>SUM(K26:K31)</f>
        <v>0</v>
      </c>
      <c r="L32" s="67"/>
      <c r="M32" s="79"/>
      <c r="N32" s="74"/>
      <c r="O32" s="74"/>
      <c r="P32" s="74"/>
      <c r="Q32" s="74"/>
    </row>
    <row r="33" spans="2:17" ht="19.5" customHeight="1">
      <c r="B33" s="214"/>
      <c r="C33" s="33"/>
      <c r="D33" s="42"/>
      <c r="E33" s="35"/>
      <c r="F33" s="36"/>
      <c r="G33" s="36"/>
      <c r="H33" s="36"/>
      <c r="I33" s="37">
        <f aca="true" t="shared" si="3" ref="I33:I38">SUM(F33:G33)</f>
        <v>0</v>
      </c>
      <c r="J33" s="39"/>
      <c r="K33" s="38"/>
      <c r="L33" s="33"/>
      <c r="M33" s="78"/>
      <c r="N33" s="75"/>
      <c r="O33" s="75"/>
      <c r="P33" s="75"/>
      <c r="Q33" s="75"/>
    </row>
    <row r="34" spans="2:17" ht="19.5" customHeight="1">
      <c r="B34" s="214"/>
      <c r="C34" s="33"/>
      <c r="D34" s="42"/>
      <c r="E34" s="35"/>
      <c r="F34" s="40"/>
      <c r="G34" s="36"/>
      <c r="H34" s="36"/>
      <c r="I34" s="37">
        <f t="shared" si="3"/>
        <v>0</v>
      </c>
      <c r="J34" s="39"/>
      <c r="K34" s="38"/>
      <c r="L34" s="33"/>
      <c r="M34" s="78"/>
      <c r="N34" s="75"/>
      <c r="O34" s="75"/>
      <c r="P34" s="75"/>
      <c r="Q34" s="75"/>
    </row>
    <row r="35" spans="2:17" ht="19.5" customHeight="1">
      <c r="B35" s="214"/>
      <c r="C35" s="33"/>
      <c r="D35" s="34"/>
      <c r="E35" s="35"/>
      <c r="F35" s="40"/>
      <c r="G35" s="36"/>
      <c r="H35" s="36"/>
      <c r="I35" s="37">
        <f t="shared" si="3"/>
        <v>0</v>
      </c>
      <c r="J35" s="39"/>
      <c r="K35" s="41"/>
      <c r="L35" s="33"/>
      <c r="M35" s="14"/>
      <c r="N35" s="75"/>
      <c r="O35" s="75"/>
      <c r="P35" s="75"/>
      <c r="Q35" s="75"/>
    </row>
    <row r="36" spans="2:17" ht="19.5" customHeight="1">
      <c r="B36" s="214"/>
      <c r="C36" s="33"/>
      <c r="D36" s="34"/>
      <c r="E36" s="35"/>
      <c r="F36" s="36"/>
      <c r="G36" s="36"/>
      <c r="H36" s="36"/>
      <c r="I36" s="37">
        <f t="shared" si="3"/>
        <v>0</v>
      </c>
      <c r="J36" s="39"/>
      <c r="K36" s="41"/>
      <c r="L36" s="33"/>
      <c r="M36" s="14"/>
      <c r="N36" s="75"/>
      <c r="O36" s="75"/>
      <c r="P36" s="75"/>
      <c r="Q36" s="75"/>
    </row>
    <row r="37" spans="2:17" ht="19.5" customHeight="1">
      <c r="B37" s="214"/>
      <c r="C37" s="33"/>
      <c r="D37" s="48"/>
      <c r="E37" s="35"/>
      <c r="F37" s="36"/>
      <c r="G37" s="36"/>
      <c r="H37" s="36"/>
      <c r="I37" s="37">
        <f t="shared" si="3"/>
        <v>0</v>
      </c>
      <c r="J37" s="39"/>
      <c r="K37" s="41"/>
      <c r="L37" s="33"/>
      <c r="M37" s="14"/>
      <c r="N37" s="75"/>
      <c r="O37" s="75"/>
      <c r="P37" s="75"/>
      <c r="Q37" s="75"/>
    </row>
    <row r="38" spans="2:17" ht="19.5" customHeight="1">
      <c r="B38" s="214"/>
      <c r="C38" s="33"/>
      <c r="D38" s="44"/>
      <c r="E38" s="35"/>
      <c r="F38" s="36"/>
      <c r="G38" s="36"/>
      <c r="H38" s="36"/>
      <c r="I38" s="37">
        <f t="shared" si="3"/>
        <v>0</v>
      </c>
      <c r="J38" s="39"/>
      <c r="K38" s="41"/>
      <c r="L38" s="33"/>
      <c r="M38" s="14"/>
      <c r="N38" s="75"/>
      <c r="O38" s="75"/>
      <c r="P38" s="75"/>
      <c r="Q38" s="75"/>
    </row>
    <row r="39" spans="2:17" s="21" customFormat="1" ht="19.5" customHeight="1">
      <c r="B39" s="239"/>
      <c r="C39" s="60"/>
      <c r="D39" s="51" t="s">
        <v>39</v>
      </c>
      <c r="E39" s="52"/>
      <c r="F39" s="53"/>
      <c r="G39" s="53"/>
      <c r="H39" s="54" t="s">
        <v>10</v>
      </c>
      <c r="I39" s="55">
        <f>SUM(I33:I38)</f>
        <v>0</v>
      </c>
      <c r="J39" s="54" t="s">
        <v>11</v>
      </c>
      <c r="K39" s="55">
        <f>SUM(K33:K38)</f>
        <v>0</v>
      </c>
      <c r="L39" s="67"/>
      <c r="M39" s="79"/>
      <c r="N39" s="74"/>
      <c r="O39" s="74"/>
      <c r="P39" s="74"/>
      <c r="Q39" s="74"/>
    </row>
    <row r="40" spans="2:17" ht="19.5" customHeight="1">
      <c r="B40" s="214" t="s">
        <v>13</v>
      </c>
      <c r="C40" s="49"/>
      <c r="D40" s="44"/>
      <c r="E40" s="35"/>
      <c r="F40" s="40"/>
      <c r="G40" s="40"/>
      <c r="H40" s="40"/>
      <c r="I40" s="37">
        <f aca="true" t="shared" si="4" ref="I40:I45">SUM(F40:G40)</f>
        <v>0</v>
      </c>
      <c r="J40" s="36"/>
      <c r="K40" s="41"/>
      <c r="L40" s="49"/>
      <c r="M40" s="14"/>
      <c r="N40" s="75"/>
      <c r="O40" s="75"/>
      <c r="P40" s="75"/>
      <c r="Q40" s="75"/>
    </row>
    <row r="41" spans="2:17" ht="19.5" customHeight="1">
      <c r="B41" s="214"/>
      <c r="C41" s="49"/>
      <c r="D41" s="44"/>
      <c r="E41" s="35"/>
      <c r="F41" s="40"/>
      <c r="G41" s="40"/>
      <c r="H41" s="40"/>
      <c r="I41" s="37">
        <f t="shared" si="4"/>
        <v>0</v>
      </c>
      <c r="J41" s="36"/>
      <c r="K41" s="41"/>
      <c r="L41" s="49"/>
      <c r="M41" s="14"/>
      <c r="N41" s="75"/>
      <c r="O41" s="75"/>
      <c r="P41" s="75"/>
      <c r="Q41" s="75"/>
    </row>
    <row r="42" spans="2:17" ht="19.5" customHeight="1">
      <c r="B42" s="214"/>
      <c r="C42" s="49"/>
      <c r="D42" s="44"/>
      <c r="E42" s="35"/>
      <c r="F42" s="40"/>
      <c r="G42" s="40"/>
      <c r="H42" s="40"/>
      <c r="I42" s="37">
        <f t="shared" si="4"/>
        <v>0</v>
      </c>
      <c r="J42" s="36"/>
      <c r="K42" s="41"/>
      <c r="L42" s="49"/>
      <c r="M42" s="14"/>
      <c r="N42" s="75"/>
      <c r="O42" s="75"/>
      <c r="P42" s="75"/>
      <c r="Q42" s="75"/>
    </row>
    <row r="43" spans="2:17" ht="19.5" customHeight="1">
      <c r="B43" s="214"/>
      <c r="C43" s="49"/>
      <c r="D43" s="44"/>
      <c r="E43" s="35"/>
      <c r="F43" s="40"/>
      <c r="G43" s="40"/>
      <c r="H43" s="40"/>
      <c r="I43" s="37">
        <f t="shared" si="4"/>
        <v>0</v>
      </c>
      <c r="J43" s="36"/>
      <c r="K43" s="41"/>
      <c r="L43" s="49"/>
      <c r="M43" s="14"/>
      <c r="N43" s="75"/>
      <c r="O43" s="75"/>
      <c r="P43" s="75"/>
      <c r="Q43" s="75"/>
    </row>
    <row r="44" spans="2:17" ht="19.5" customHeight="1">
      <c r="B44" s="214"/>
      <c r="C44" s="49"/>
      <c r="D44" s="44"/>
      <c r="E44" s="35"/>
      <c r="F44" s="40"/>
      <c r="G44" s="40"/>
      <c r="H44" s="40"/>
      <c r="I44" s="37">
        <f t="shared" si="4"/>
        <v>0</v>
      </c>
      <c r="J44" s="36"/>
      <c r="K44" s="41"/>
      <c r="L44" s="49"/>
      <c r="M44" s="14"/>
      <c r="N44" s="75"/>
      <c r="O44" s="75"/>
      <c r="P44" s="75"/>
      <c r="Q44" s="75"/>
    </row>
    <row r="45" spans="2:17" ht="19.5" customHeight="1">
      <c r="B45" s="214"/>
      <c r="C45" s="49"/>
      <c r="D45" s="44"/>
      <c r="E45" s="35"/>
      <c r="F45" s="40"/>
      <c r="G45" s="40"/>
      <c r="H45" s="40"/>
      <c r="I45" s="37">
        <f t="shared" si="4"/>
        <v>0</v>
      </c>
      <c r="J45" s="36"/>
      <c r="K45" s="41"/>
      <c r="L45" s="49"/>
      <c r="M45" s="14"/>
      <c r="N45" s="75"/>
      <c r="O45" s="75"/>
      <c r="P45" s="75"/>
      <c r="Q45" s="75"/>
    </row>
    <row r="46" spans="2:17" s="21" customFormat="1" ht="19.5" customHeight="1">
      <c r="B46" s="237"/>
      <c r="C46" s="60"/>
      <c r="D46" s="51" t="s">
        <v>41</v>
      </c>
      <c r="E46" s="52"/>
      <c r="F46" s="53"/>
      <c r="G46" s="53"/>
      <c r="H46" s="54" t="s">
        <v>10</v>
      </c>
      <c r="I46" s="55">
        <f>SUM(I40:I45)</f>
        <v>0</v>
      </c>
      <c r="J46" s="54" t="s">
        <v>11</v>
      </c>
      <c r="K46" s="68">
        <f>SUM(K40:K45)</f>
        <v>0</v>
      </c>
      <c r="L46" s="67"/>
      <c r="M46" s="79"/>
      <c r="N46" s="74"/>
      <c r="O46" s="74"/>
      <c r="P46" s="74"/>
      <c r="Q46" s="74"/>
    </row>
    <row r="47" spans="2:17" ht="19.5" customHeight="1">
      <c r="B47" s="214"/>
      <c r="C47" s="49"/>
      <c r="D47" s="44"/>
      <c r="E47" s="35"/>
      <c r="F47" s="40"/>
      <c r="G47" s="40"/>
      <c r="H47" s="40"/>
      <c r="I47" s="37">
        <f aca="true" t="shared" si="5" ref="I47:I52">SUM(F47:G47)</f>
        <v>0</v>
      </c>
      <c r="J47" s="36"/>
      <c r="K47" s="41"/>
      <c r="L47" s="49"/>
      <c r="M47" s="14"/>
      <c r="N47" s="75"/>
      <c r="O47" s="75"/>
      <c r="P47" s="75"/>
      <c r="Q47" s="75"/>
    </row>
    <row r="48" spans="2:17" ht="19.5" customHeight="1">
      <c r="B48" s="214"/>
      <c r="C48" s="49"/>
      <c r="D48" s="44"/>
      <c r="E48" s="35"/>
      <c r="F48" s="40"/>
      <c r="G48" s="40"/>
      <c r="H48" s="40"/>
      <c r="I48" s="37">
        <f t="shared" si="5"/>
        <v>0</v>
      </c>
      <c r="J48" s="36"/>
      <c r="K48" s="41"/>
      <c r="L48" s="49"/>
      <c r="M48" s="14"/>
      <c r="N48" s="75"/>
      <c r="O48" s="75"/>
      <c r="P48" s="75"/>
      <c r="Q48" s="75"/>
    </row>
    <row r="49" spans="2:17" ht="19.5" customHeight="1">
      <c r="B49" s="214"/>
      <c r="C49" s="49"/>
      <c r="D49" s="44"/>
      <c r="E49" s="35"/>
      <c r="F49" s="40"/>
      <c r="G49" s="40"/>
      <c r="H49" s="40"/>
      <c r="I49" s="37">
        <f t="shared" si="5"/>
        <v>0</v>
      </c>
      <c r="J49" s="36"/>
      <c r="K49" s="41"/>
      <c r="L49" s="49"/>
      <c r="M49" s="14"/>
      <c r="N49" s="75"/>
      <c r="O49" s="75"/>
      <c r="P49" s="75"/>
      <c r="Q49" s="75"/>
    </row>
    <row r="50" spans="2:17" ht="19.5" customHeight="1">
      <c r="B50" s="214"/>
      <c r="C50" s="49"/>
      <c r="D50" s="50"/>
      <c r="E50" s="35"/>
      <c r="F50" s="40"/>
      <c r="G50" s="40"/>
      <c r="H50" s="40"/>
      <c r="I50" s="37">
        <f t="shared" si="5"/>
        <v>0</v>
      </c>
      <c r="J50" s="36"/>
      <c r="K50" s="38"/>
      <c r="L50" s="49"/>
      <c r="M50" s="78"/>
      <c r="N50" s="75"/>
      <c r="O50" s="75"/>
      <c r="P50" s="75"/>
      <c r="Q50" s="75"/>
    </row>
    <row r="51" spans="1:17" ht="19.5" customHeight="1">
      <c r="A51" s="6"/>
      <c r="B51" s="214"/>
      <c r="C51" s="49"/>
      <c r="D51" s="50"/>
      <c r="E51" s="35"/>
      <c r="F51" s="40"/>
      <c r="G51" s="40"/>
      <c r="H51" s="40"/>
      <c r="I51" s="37">
        <f t="shared" si="5"/>
        <v>0</v>
      </c>
      <c r="J51" s="36"/>
      <c r="K51" s="41"/>
      <c r="L51" s="49"/>
      <c r="M51" s="14"/>
      <c r="N51" s="75"/>
      <c r="O51" s="75"/>
      <c r="P51" s="75"/>
      <c r="Q51" s="75"/>
    </row>
    <row r="52" spans="1:17" ht="19.5" customHeight="1">
      <c r="A52" s="6"/>
      <c r="B52" s="214"/>
      <c r="C52" s="49"/>
      <c r="D52" s="44"/>
      <c r="E52" s="35"/>
      <c r="F52" s="40"/>
      <c r="G52" s="40"/>
      <c r="H52" s="40"/>
      <c r="I52" s="37">
        <f t="shared" si="5"/>
        <v>0</v>
      </c>
      <c r="J52" s="36"/>
      <c r="K52" s="41"/>
      <c r="L52" s="49"/>
      <c r="M52" s="14"/>
      <c r="N52" s="75"/>
      <c r="O52" s="75"/>
      <c r="P52" s="75"/>
      <c r="Q52" s="75"/>
    </row>
    <row r="53" spans="1:17" ht="19.5" customHeight="1">
      <c r="A53" s="6"/>
      <c r="B53" s="237"/>
      <c r="C53" s="240" t="s">
        <v>57</v>
      </c>
      <c r="D53" s="240"/>
      <c r="E53" s="52"/>
      <c r="F53" s="53"/>
      <c r="G53" s="53"/>
      <c r="H53" s="54" t="s">
        <v>10</v>
      </c>
      <c r="I53" s="55">
        <f>SUM(I47:I52)</f>
        <v>0</v>
      </c>
      <c r="J53" s="54" t="s">
        <v>11</v>
      </c>
      <c r="K53" s="70">
        <f>SUM(K47:K52)</f>
        <v>0</v>
      </c>
      <c r="L53" s="71"/>
      <c r="M53" s="79"/>
      <c r="N53" s="74"/>
      <c r="O53" s="74"/>
      <c r="P53" s="74"/>
      <c r="Q53" s="74"/>
    </row>
    <row r="54" spans="1:17" ht="19.5" customHeight="1">
      <c r="A54" s="5"/>
      <c r="B54" s="216" t="s">
        <v>40</v>
      </c>
      <c r="C54" s="217"/>
      <c r="D54" s="217"/>
      <c r="E54" s="217"/>
      <c r="F54" s="217"/>
      <c r="G54" s="217"/>
      <c r="H54" s="58" t="s">
        <v>10</v>
      </c>
      <c r="I54" s="57">
        <f>SUM(I12:I53)/2</f>
        <v>0</v>
      </c>
      <c r="J54" s="69" t="s">
        <v>11</v>
      </c>
      <c r="K54" s="57">
        <f>SUM(K12:K53)/2</f>
        <v>1</v>
      </c>
      <c r="L54" s="59"/>
      <c r="M54" s="80"/>
      <c r="N54" s="74"/>
      <c r="O54" s="74"/>
      <c r="P54" s="74"/>
      <c r="Q54" s="74"/>
    </row>
    <row r="55" spans="1:17" ht="19.5" customHeight="1">
      <c r="A55" s="230" t="s">
        <v>32</v>
      </c>
      <c r="B55" s="230"/>
      <c r="C55" s="230"/>
      <c r="D55" s="230"/>
      <c r="E55" s="230"/>
      <c r="F55" s="230"/>
      <c r="G55" s="230"/>
      <c r="H55" s="230"/>
      <c r="I55" s="29" t="s">
        <v>30</v>
      </c>
      <c r="J55" s="16" t="s">
        <v>31</v>
      </c>
      <c r="K55" s="12"/>
      <c r="L55" s="12"/>
      <c r="M55" s="31"/>
      <c r="N55" s="231" t="s">
        <v>64</v>
      </c>
      <c r="O55" s="232"/>
      <c r="P55" s="232"/>
      <c r="Q55" s="233"/>
    </row>
    <row r="56" spans="2:17" ht="14.25">
      <c r="B56" t="s">
        <v>27</v>
      </c>
      <c r="N56" s="234"/>
      <c r="O56" s="235"/>
      <c r="P56" s="235"/>
      <c r="Q56" s="236"/>
    </row>
    <row r="57" spans="4:17" ht="46.5" customHeight="1">
      <c r="D57" s="212" t="s">
        <v>33</v>
      </c>
      <c r="E57" s="212"/>
      <c r="F57" s="212"/>
      <c r="G57" s="212"/>
      <c r="H57" s="212"/>
      <c r="I57" s="212"/>
      <c r="J57" s="212"/>
      <c r="K57" s="212"/>
      <c r="M57"/>
      <c r="N57" s="75" t="s">
        <v>23</v>
      </c>
      <c r="O57" s="81" t="s">
        <v>24</v>
      </c>
      <c r="P57" s="81" t="s">
        <v>25</v>
      </c>
      <c r="Q57" s="82" t="s">
        <v>26</v>
      </c>
    </row>
    <row r="58" spans="13:17" ht="15">
      <c r="M58"/>
      <c r="N58" s="83" t="s">
        <v>58</v>
      </c>
      <c r="O58" s="84">
        <f>SUMIF(N12:N52,"*ZP*",I12:I52)</f>
        <v>0</v>
      </c>
      <c r="P58" s="84">
        <f>SUMIF(N12:N52,"*ZP*",K12:K52)</f>
        <v>0</v>
      </c>
      <c r="Q58" s="85">
        <f>P58/K54</f>
        <v>0</v>
      </c>
    </row>
    <row r="59" spans="2:17" ht="15">
      <c r="B59" s="205" t="s">
        <v>14</v>
      </c>
      <c r="C59" s="205" t="s">
        <v>0</v>
      </c>
      <c r="D59" s="206" t="s">
        <v>20</v>
      </c>
      <c r="E59" s="207" t="s">
        <v>2</v>
      </c>
      <c r="F59" s="207"/>
      <c r="G59" s="207"/>
      <c r="H59" s="207"/>
      <c r="I59" s="207"/>
      <c r="J59" s="207"/>
      <c r="K59" s="207"/>
      <c r="M59"/>
      <c r="N59" s="83" t="s">
        <v>59</v>
      </c>
      <c r="O59" s="84">
        <f>SUMIF(N12:N52,"*ZU*",I12:I52)</f>
        <v>0</v>
      </c>
      <c r="P59" s="84">
        <f>SUMIF(N12:N52,"*ZU*",K12:K52)</f>
        <v>0</v>
      </c>
      <c r="Q59" s="85">
        <f>P59/K54</f>
        <v>0</v>
      </c>
    </row>
    <row r="60" spans="2:17" ht="15" customHeight="1">
      <c r="B60" s="205"/>
      <c r="C60" s="205"/>
      <c r="D60" s="206"/>
      <c r="E60" s="208" t="s">
        <v>3</v>
      </c>
      <c r="F60" s="207" t="s">
        <v>4</v>
      </c>
      <c r="G60" s="207"/>
      <c r="H60" s="207"/>
      <c r="I60" s="207"/>
      <c r="J60" s="207" t="s">
        <v>5</v>
      </c>
      <c r="K60" s="209" t="s">
        <v>6</v>
      </c>
      <c r="M60"/>
      <c r="N60" s="83" t="s">
        <v>60</v>
      </c>
      <c r="O60" s="84">
        <f>SUMIF(N12:N52,"*ZW*",I12:I52)</f>
        <v>0</v>
      </c>
      <c r="P60" s="84">
        <f>SUMIF(N12:N52,"*ZW*",K12:K52)</f>
        <v>0</v>
      </c>
      <c r="Q60" s="85">
        <f>P60/K54</f>
        <v>0</v>
      </c>
    </row>
    <row r="61" spans="2:17" ht="15" customHeight="1">
      <c r="B61" s="205"/>
      <c r="C61" s="205"/>
      <c r="D61" s="206"/>
      <c r="E61" s="208"/>
      <c r="F61" s="61" t="s">
        <v>7</v>
      </c>
      <c r="G61" s="61" t="s">
        <v>45</v>
      </c>
      <c r="H61" s="61" t="s">
        <v>44</v>
      </c>
      <c r="I61" s="61" t="s">
        <v>8</v>
      </c>
      <c r="J61" s="207"/>
      <c r="K61" s="209"/>
      <c r="M61"/>
      <c r="N61" s="83" t="s">
        <v>63</v>
      </c>
      <c r="O61" s="84">
        <f>P61*25</f>
        <v>0</v>
      </c>
      <c r="P61" s="84">
        <f>SUM(O12:O52)</f>
        <v>0</v>
      </c>
      <c r="Q61" s="85">
        <f>P61/K54</f>
        <v>0</v>
      </c>
    </row>
    <row r="62" spans="2:17" ht="15.75">
      <c r="B62" s="214" t="s">
        <v>9</v>
      </c>
      <c r="C62" s="33"/>
      <c r="D62" s="44"/>
      <c r="E62" s="35"/>
      <c r="F62" s="36"/>
      <c r="G62" s="36"/>
      <c r="H62" s="36"/>
      <c r="I62" s="63">
        <f aca="true" t="shared" si="6" ref="I62:I70">SUM(F62:H62)</f>
        <v>0</v>
      </c>
      <c r="J62" s="36"/>
      <c r="K62" s="38"/>
      <c r="M62"/>
      <c r="N62" s="83" t="s">
        <v>62</v>
      </c>
      <c r="O62" s="84">
        <f>P62*25</f>
        <v>0</v>
      </c>
      <c r="P62" s="84">
        <f>SUM(P12:P52)</f>
        <v>0</v>
      </c>
      <c r="Q62" s="85">
        <f>P62/K54</f>
        <v>0</v>
      </c>
    </row>
    <row r="63" spans="2:11" ht="15.75">
      <c r="B63" s="214"/>
      <c r="C63" s="33"/>
      <c r="D63" s="44"/>
      <c r="E63" s="35"/>
      <c r="F63" s="36"/>
      <c r="G63" s="36"/>
      <c r="H63" s="36"/>
      <c r="I63" s="63">
        <f t="shared" si="6"/>
        <v>0</v>
      </c>
      <c r="J63" s="36"/>
      <c r="K63" s="38"/>
    </row>
    <row r="64" spans="2:11" ht="15.75">
      <c r="B64" s="214"/>
      <c r="C64" s="33"/>
      <c r="D64" s="44"/>
      <c r="E64" s="35"/>
      <c r="F64" s="36"/>
      <c r="G64" s="36"/>
      <c r="H64" s="36"/>
      <c r="I64" s="63">
        <f t="shared" si="6"/>
        <v>0</v>
      </c>
      <c r="J64" s="36"/>
      <c r="K64" s="38"/>
    </row>
    <row r="65" spans="2:11" ht="15.75">
      <c r="B65" s="214" t="s">
        <v>12</v>
      </c>
      <c r="C65" s="33"/>
      <c r="D65" s="44"/>
      <c r="E65" s="35"/>
      <c r="F65" s="36"/>
      <c r="G65" s="36"/>
      <c r="H65" s="36"/>
      <c r="I65" s="63">
        <f t="shared" si="6"/>
        <v>0</v>
      </c>
      <c r="J65" s="36"/>
      <c r="K65" s="41"/>
    </row>
    <row r="66" spans="2:11" ht="15.75">
      <c r="B66" s="214"/>
      <c r="C66" s="33"/>
      <c r="D66" s="44"/>
      <c r="E66" s="35"/>
      <c r="F66" s="36"/>
      <c r="G66" s="36"/>
      <c r="H66" s="36"/>
      <c r="I66" s="63">
        <f t="shared" si="6"/>
        <v>0</v>
      </c>
      <c r="J66" s="36"/>
      <c r="K66" s="41"/>
    </row>
    <row r="67" spans="2:11" ht="15.75">
      <c r="B67" s="214"/>
      <c r="C67" s="33"/>
      <c r="D67" s="50"/>
      <c r="E67" s="35"/>
      <c r="F67" s="36"/>
      <c r="G67" s="36"/>
      <c r="H67" s="36"/>
      <c r="I67" s="63">
        <f t="shared" si="6"/>
        <v>0</v>
      </c>
      <c r="J67" s="36"/>
      <c r="K67" s="41"/>
    </row>
    <row r="68" spans="2:11" ht="15.75">
      <c r="B68" s="214" t="s">
        <v>13</v>
      </c>
      <c r="C68" s="33"/>
      <c r="D68" s="44"/>
      <c r="E68" s="35"/>
      <c r="F68" s="36"/>
      <c r="G68" s="36"/>
      <c r="H68" s="36"/>
      <c r="I68" s="63">
        <f t="shared" si="6"/>
        <v>0</v>
      </c>
      <c r="J68" s="36"/>
      <c r="K68" s="41"/>
    </row>
    <row r="69" spans="2:11" ht="15.75">
      <c r="B69" s="214"/>
      <c r="C69" s="33"/>
      <c r="D69" s="50"/>
      <c r="E69" s="35"/>
      <c r="F69" s="36"/>
      <c r="G69" s="36"/>
      <c r="H69" s="36"/>
      <c r="I69" s="63">
        <f t="shared" si="6"/>
        <v>0</v>
      </c>
      <c r="J69" s="36"/>
      <c r="K69" s="41"/>
    </row>
    <row r="70" spans="2:11" ht="15.75">
      <c r="B70" s="214"/>
      <c r="C70" s="33"/>
      <c r="D70" s="64"/>
      <c r="E70" s="65"/>
      <c r="F70" s="36"/>
      <c r="G70" s="36"/>
      <c r="H70" s="36"/>
      <c r="I70" s="63">
        <f t="shared" si="6"/>
        <v>0</v>
      </c>
      <c r="J70" s="36"/>
      <c r="K70" s="41"/>
    </row>
    <row r="71" spans="2:11" ht="15.75">
      <c r="B71" s="216" t="s">
        <v>28</v>
      </c>
      <c r="C71" s="217"/>
      <c r="D71" s="217"/>
      <c r="E71" s="217"/>
      <c r="F71" s="217"/>
      <c r="G71" s="217"/>
      <c r="H71" s="217"/>
      <c r="I71" s="66">
        <f>SUM(I62:I70)</f>
        <v>0</v>
      </c>
      <c r="J71" s="56" t="s">
        <v>11</v>
      </c>
      <c r="K71" s="66">
        <f>SUM(K62:K70)</f>
        <v>0</v>
      </c>
    </row>
    <row r="72" spans="2:11" ht="15.75">
      <c r="B72" s="86"/>
      <c r="C72" s="86"/>
      <c r="D72" s="86"/>
      <c r="E72" s="86"/>
      <c r="F72" s="86"/>
      <c r="G72" s="86"/>
      <c r="H72" s="86"/>
      <c r="I72" s="87"/>
      <c r="J72" s="88"/>
      <c r="K72" s="87"/>
    </row>
    <row r="73" spans="2:11" ht="15.75">
      <c r="B73" s="19"/>
      <c r="C73" s="89"/>
      <c r="D73" s="90"/>
      <c r="E73" s="91"/>
      <c r="F73" s="20"/>
      <c r="G73" s="20"/>
      <c r="H73" s="20"/>
      <c r="I73" s="20"/>
      <c r="J73" s="20"/>
      <c r="K73" s="86"/>
    </row>
    <row r="74" ht="14.25">
      <c r="B74" t="s">
        <v>34</v>
      </c>
    </row>
    <row r="76" spans="2:11" ht="14.25">
      <c r="B76" s="215" t="s">
        <v>14</v>
      </c>
      <c r="C76" s="215" t="s">
        <v>0</v>
      </c>
      <c r="D76" s="218" t="s">
        <v>42</v>
      </c>
      <c r="E76" s="210" t="s">
        <v>2</v>
      </c>
      <c r="F76" s="210"/>
      <c r="G76" s="210"/>
      <c r="H76" s="210"/>
      <c r="I76" s="210"/>
      <c r="J76" s="210"/>
      <c r="K76" s="210"/>
    </row>
    <row r="77" spans="2:11" ht="14.25">
      <c r="B77" s="215"/>
      <c r="C77" s="215"/>
      <c r="D77" s="218"/>
      <c r="E77" s="211" t="s">
        <v>3</v>
      </c>
      <c r="F77" s="210" t="s">
        <v>4</v>
      </c>
      <c r="G77" s="210"/>
      <c r="H77" s="210"/>
      <c r="I77" s="210"/>
      <c r="J77" s="210" t="s">
        <v>5</v>
      </c>
      <c r="K77" s="213" t="s">
        <v>6</v>
      </c>
    </row>
    <row r="78" spans="2:11" ht="14.25">
      <c r="B78" s="215"/>
      <c r="C78" s="215"/>
      <c r="D78" s="218"/>
      <c r="E78" s="211"/>
      <c r="F78" s="62" t="s">
        <v>7</v>
      </c>
      <c r="G78" s="62" t="s">
        <v>44</v>
      </c>
      <c r="H78" s="62" t="s">
        <v>44</v>
      </c>
      <c r="I78" s="62" t="s">
        <v>8</v>
      </c>
      <c r="J78" s="210"/>
      <c r="K78" s="213"/>
    </row>
    <row r="79" spans="2:11" ht="15.75">
      <c r="B79" s="214" t="s">
        <v>9</v>
      </c>
      <c r="C79" s="33"/>
      <c r="D79" s="44"/>
      <c r="E79" s="35"/>
      <c r="F79" s="36"/>
      <c r="G79" s="36"/>
      <c r="H79" s="36"/>
      <c r="I79" s="63">
        <f aca="true" t="shared" si="7" ref="I79:I86">SUM(F79:H79)</f>
        <v>0</v>
      </c>
      <c r="J79" s="36"/>
      <c r="K79" s="38"/>
    </row>
    <row r="80" spans="2:11" ht="15.75">
      <c r="B80" s="214"/>
      <c r="C80" s="33"/>
      <c r="D80" s="44"/>
      <c r="E80" s="35"/>
      <c r="F80" s="36"/>
      <c r="G80" s="36"/>
      <c r="H80" s="36"/>
      <c r="I80" s="63">
        <f t="shared" si="7"/>
        <v>0</v>
      </c>
      <c r="J80" s="36"/>
      <c r="K80" s="38"/>
    </row>
    <row r="81" spans="2:11" ht="15.75">
      <c r="B81" s="214"/>
      <c r="C81" s="33"/>
      <c r="D81" s="44"/>
      <c r="E81" s="35"/>
      <c r="F81" s="36"/>
      <c r="G81" s="36"/>
      <c r="H81" s="36"/>
      <c r="I81" s="63">
        <f t="shared" si="7"/>
        <v>0</v>
      </c>
      <c r="J81" s="36"/>
      <c r="K81" s="38"/>
    </row>
    <row r="82" spans="2:11" ht="15.75">
      <c r="B82" s="214" t="s">
        <v>12</v>
      </c>
      <c r="C82" s="33"/>
      <c r="D82" s="44"/>
      <c r="E82" s="35"/>
      <c r="F82" s="36"/>
      <c r="G82" s="36"/>
      <c r="H82" s="36"/>
      <c r="I82" s="63">
        <f t="shared" si="7"/>
        <v>0</v>
      </c>
      <c r="J82" s="36"/>
      <c r="K82" s="41"/>
    </row>
    <row r="83" spans="2:11" ht="15.75">
      <c r="B83" s="214"/>
      <c r="C83" s="33"/>
      <c r="D83" s="44"/>
      <c r="E83" s="35"/>
      <c r="F83" s="36"/>
      <c r="G83" s="36"/>
      <c r="H83" s="36"/>
      <c r="I83" s="63">
        <f t="shared" si="7"/>
        <v>0</v>
      </c>
      <c r="J83" s="36"/>
      <c r="K83" s="41"/>
    </row>
    <row r="84" spans="2:11" ht="15.75">
      <c r="B84" s="214"/>
      <c r="C84" s="33"/>
      <c r="D84" s="50"/>
      <c r="E84" s="35"/>
      <c r="F84" s="36"/>
      <c r="G84" s="36"/>
      <c r="H84" s="36"/>
      <c r="I84" s="63">
        <f t="shared" si="7"/>
        <v>0</v>
      </c>
      <c r="J84" s="36"/>
      <c r="K84" s="41"/>
    </row>
    <row r="85" spans="2:11" ht="15.75">
      <c r="B85" s="214" t="s">
        <v>13</v>
      </c>
      <c r="C85" s="33"/>
      <c r="D85" s="44"/>
      <c r="E85" s="35"/>
      <c r="F85" s="36"/>
      <c r="G85" s="36"/>
      <c r="H85" s="36"/>
      <c r="I85" s="63">
        <f t="shared" si="7"/>
        <v>0</v>
      </c>
      <c r="J85" s="36"/>
      <c r="K85" s="41"/>
    </row>
    <row r="86" spans="2:11" ht="15.75">
      <c r="B86" s="214"/>
      <c r="C86" s="33"/>
      <c r="D86" s="50"/>
      <c r="E86" s="35"/>
      <c r="F86" s="36"/>
      <c r="G86" s="36"/>
      <c r="H86" s="36"/>
      <c r="I86" s="63">
        <f t="shared" si="7"/>
        <v>0</v>
      </c>
      <c r="J86" s="36"/>
      <c r="K86" s="41"/>
    </row>
    <row r="87" spans="2:11" ht="15.75">
      <c r="B87" s="214"/>
      <c r="C87" s="33"/>
      <c r="D87" s="64"/>
      <c r="E87" s="65"/>
      <c r="F87" s="36"/>
      <c r="G87" s="36"/>
      <c r="H87" s="36"/>
      <c r="I87" s="63">
        <f>SUM(F87:G87)</f>
        <v>0</v>
      </c>
      <c r="J87" s="36"/>
      <c r="K87" s="41"/>
    </row>
    <row r="89" spans="2:4" ht="14.25">
      <c r="B89" s="72" t="s">
        <v>47</v>
      </c>
      <c r="C89" t="s">
        <v>50</v>
      </c>
      <c r="D89" s="27"/>
    </row>
    <row r="90" spans="2:3" ht="14.25">
      <c r="B90" s="72" t="s">
        <v>48</v>
      </c>
      <c r="C90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59:B61"/>
    <mergeCell ref="B82:B84"/>
    <mergeCell ref="B85:B87"/>
    <mergeCell ref="B62:B64"/>
    <mergeCell ref="B65:B67"/>
    <mergeCell ref="B68:B70"/>
    <mergeCell ref="B71:H71"/>
    <mergeCell ref="B76:B78"/>
    <mergeCell ref="J77:J78"/>
    <mergeCell ref="K77:K78"/>
    <mergeCell ref="B79:B81"/>
    <mergeCell ref="C76:C78"/>
    <mergeCell ref="D76:D78"/>
    <mergeCell ref="E76:K76"/>
    <mergeCell ref="E77:E78"/>
    <mergeCell ref="F77:I77"/>
    <mergeCell ref="B54:G54"/>
    <mergeCell ref="O10:O11"/>
    <mergeCell ref="C59:C61"/>
    <mergeCell ref="D59:D61"/>
    <mergeCell ref="E59:K59"/>
    <mergeCell ref="E60:E61"/>
    <mergeCell ref="F60:I60"/>
    <mergeCell ref="J60:J61"/>
    <mergeCell ref="K60:K61"/>
    <mergeCell ref="D57:K57"/>
    <mergeCell ref="P10:P11"/>
    <mergeCell ref="A55:H55"/>
    <mergeCell ref="N55:Q56"/>
    <mergeCell ref="B12:B25"/>
    <mergeCell ref="E10:E11"/>
    <mergeCell ref="F10:I10"/>
    <mergeCell ref="B26:B39"/>
    <mergeCell ref="K10:K11"/>
    <mergeCell ref="B40:B53"/>
    <mergeCell ref="C53:D53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16"/>
  <sheetViews>
    <sheetView showGridLines="0" view="pageBreakPreview" zoomScale="30" zoomScaleSheetLayoutView="30" zoomScalePageLayoutView="0" workbookViewId="0" topLeftCell="A25">
      <selection activeCell="Z110" sqref="Z110"/>
    </sheetView>
  </sheetViews>
  <sheetFormatPr defaultColWidth="8.796875" defaultRowHeight="14.25"/>
  <cols>
    <col min="1" max="1" width="2" style="0" customWidth="1"/>
    <col min="2" max="2" width="5" style="0" customWidth="1"/>
    <col min="3" max="3" width="6.59765625" style="0" customWidth="1"/>
    <col min="4" max="4" width="43.5" style="0" customWidth="1"/>
    <col min="5" max="5" width="9.69921875" style="23" customWidth="1"/>
    <col min="6" max="6" width="8.19921875" style="0" customWidth="1"/>
    <col min="7" max="7" width="8.59765625" style="0" customWidth="1"/>
    <col min="8" max="8" width="8.19921875" style="0" customWidth="1"/>
    <col min="11" max="11" width="10.5" style="0" customWidth="1"/>
    <col min="12" max="12" width="17.19921875" style="0" customWidth="1"/>
    <col min="13" max="13" width="2.8984375" style="10" customWidth="1"/>
    <col min="14" max="14" width="25.8984375" style="0" customWidth="1"/>
    <col min="15" max="15" width="11.59765625" style="9" customWidth="1"/>
    <col min="16" max="16" width="10.8984375" style="9" customWidth="1"/>
    <col min="17" max="17" width="11.3984375" style="9" customWidth="1"/>
    <col min="18" max="18" width="5.19921875" style="0" customWidth="1"/>
  </cols>
  <sheetData>
    <row r="1" ht="14.25">
      <c r="D1" t="s">
        <v>35</v>
      </c>
    </row>
    <row r="2" spans="2:13" ht="18">
      <c r="B2" s="1"/>
      <c r="C2" s="1"/>
      <c r="D2" s="11" t="s">
        <v>18</v>
      </c>
      <c r="E2" s="220"/>
      <c r="F2" s="220"/>
      <c r="G2" s="220"/>
      <c r="H2" s="220"/>
      <c r="I2" s="220"/>
      <c r="J2" s="220"/>
      <c r="K2" s="220"/>
      <c r="L2" s="1"/>
      <c r="M2" s="25"/>
    </row>
    <row r="3" spans="1:18" ht="18">
      <c r="A3" s="10"/>
      <c r="B3" s="10"/>
      <c r="C3" s="3"/>
      <c r="D3" s="11" t="s">
        <v>29</v>
      </c>
      <c r="E3" s="221"/>
      <c r="F3" s="221"/>
      <c r="G3" s="221"/>
      <c r="H3" s="221"/>
      <c r="I3" s="221"/>
      <c r="J3" s="221"/>
      <c r="K3" s="221"/>
      <c r="L3" s="3"/>
      <c r="M3" s="25"/>
      <c r="N3" s="25"/>
      <c r="O3" s="15"/>
      <c r="P3" s="15"/>
      <c r="Q3" s="15"/>
      <c r="R3" s="9"/>
    </row>
    <row r="4" spans="1:18" ht="18">
      <c r="A4" s="10"/>
      <c r="B4" s="10"/>
      <c r="C4" s="3"/>
      <c r="D4" s="11" t="s">
        <v>16</v>
      </c>
      <c r="E4" s="221"/>
      <c r="F4" s="221"/>
      <c r="G4" s="221"/>
      <c r="H4" s="221"/>
      <c r="I4" s="221"/>
      <c r="J4" s="221"/>
      <c r="K4" s="221"/>
      <c r="L4" s="3"/>
      <c r="M4" s="25"/>
      <c r="N4" s="25"/>
      <c r="O4" s="15"/>
      <c r="P4" s="15"/>
      <c r="Q4" s="15"/>
      <c r="R4" s="9"/>
    </row>
    <row r="5" spans="1:18" ht="18">
      <c r="A5" s="10"/>
      <c r="B5" s="10"/>
      <c r="C5" s="3"/>
      <c r="D5" s="11" t="s">
        <v>17</v>
      </c>
      <c r="E5" s="221"/>
      <c r="F5" s="221"/>
      <c r="G5" s="221"/>
      <c r="H5" s="221"/>
      <c r="I5" s="221"/>
      <c r="J5" s="221"/>
      <c r="K5" s="221"/>
      <c r="L5" s="3"/>
      <c r="M5" s="25"/>
      <c r="N5" s="25"/>
      <c r="O5" s="15"/>
      <c r="P5" s="15"/>
      <c r="Q5" s="15"/>
      <c r="R5" s="9"/>
    </row>
    <row r="6" spans="1:18" ht="18">
      <c r="A6" s="10"/>
      <c r="B6" s="10"/>
      <c r="C6" s="3"/>
      <c r="D6" s="11" t="s">
        <v>22</v>
      </c>
      <c r="E6" s="219"/>
      <c r="F6" s="219"/>
      <c r="G6" s="219"/>
      <c r="H6" s="219"/>
      <c r="I6" s="219"/>
      <c r="J6" s="219"/>
      <c r="K6" s="219"/>
      <c r="L6" s="3"/>
      <c r="M6" s="25"/>
      <c r="N6" s="25"/>
      <c r="O6" s="15"/>
      <c r="P6" s="15"/>
      <c r="Q6" s="15"/>
      <c r="R6" s="9"/>
    </row>
    <row r="7" spans="1:18" ht="15.75" customHeight="1">
      <c r="A7" s="10"/>
      <c r="B7" s="10"/>
      <c r="C7" s="3"/>
      <c r="D7" s="11" t="s">
        <v>19</v>
      </c>
      <c r="E7" s="188"/>
      <c r="F7" s="188"/>
      <c r="G7" s="188"/>
      <c r="H7" s="188"/>
      <c r="I7" s="188"/>
      <c r="J7" s="188"/>
      <c r="K7" s="188"/>
      <c r="L7" s="3"/>
      <c r="M7" s="26"/>
      <c r="N7" s="26"/>
      <c r="O7" s="15"/>
      <c r="P7" s="15"/>
      <c r="Q7" s="15"/>
      <c r="R7" s="9"/>
    </row>
    <row r="8" spans="2:17" ht="16.5" customHeight="1">
      <c r="B8" s="1"/>
      <c r="C8" s="1"/>
      <c r="D8" s="4"/>
      <c r="E8" s="22"/>
      <c r="F8" s="2"/>
      <c r="G8" s="2"/>
      <c r="H8" s="2"/>
      <c r="I8" s="2"/>
      <c r="J8" s="7"/>
      <c r="K8" s="8"/>
      <c r="L8" s="1"/>
      <c r="M8" s="30"/>
      <c r="O8" s="222" t="s">
        <v>56</v>
      </c>
      <c r="P8" s="222"/>
      <c r="Q8" s="28"/>
    </row>
    <row r="9" spans="2:17" ht="21" customHeight="1">
      <c r="B9" s="223" t="s">
        <v>14</v>
      </c>
      <c r="C9" s="223" t="s">
        <v>0</v>
      </c>
      <c r="D9" s="224" t="s">
        <v>1</v>
      </c>
      <c r="E9" s="225" t="s">
        <v>2</v>
      </c>
      <c r="F9" s="225"/>
      <c r="G9" s="225"/>
      <c r="H9" s="225"/>
      <c r="I9" s="225"/>
      <c r="J9" s="225"/>
      <c r="K9" s="225"/>
      <c r="L9" s="226" t="s">
        <v>46</v>
      </c>
      <c r="M9" s="76"/>
      <c r="N9" s="227" t="s">
        <v>61</v>
      </c>
      <c r="O9" s="228" t="s">
        <v>21</v>
      </c>
      <c r="P9" s="228"/>
      <c r="Q9" s="228"/>
    </row>
    <row r="10" spans="2:17" ht="20.25" customHeight="1">
      <c r="B10" s="223"/>
      <c r="C10" s="223"/>
      <c r="D10" s="224"/>
      <c r="E10" s="238" t="s">
        <v>3</v>
      </c>
      <c r="F10" s="225" t="s">
        <v>4</v>
      </c>
      <c r="G10" s="225"/>
      <c r="H10" s="225"/>
      <c r="I10" s="225"/>
      <c r="J10" s="225" t="s">
        <v>5</v>
      </c>
      <c r="K10" s="238" t="s">
        <v>6</v>
      </c>
      <c r="L10" s="226"/>
      <c r="M10" s="77"/>
      <c r="N10" s="227"/>
      <c r="O10" s="229" t="s">
        <v>15</v>
      </c>
      <c r="P10" s="229" t="s">
        <v>43</v>
      </c>
      <c r="Q10" s="229" t="s">
        <v>65</v>
      </c>
    </row>
    <row r="11" spans="2:17" ht="29.25" customHeight="1">
      <c r="B11" s="223"/>
      <c r="C11" s="223"/>
      <c r="D11" s="224"/>
      <c r="E11" s="238"/>
      <c r="F11" s="32" t="s">
        <v>7</v>
      </c>
      <c r="G11" s="32" t="s">
        <v>45</v>
      </c>
      <c r="H11" s="32" t="s">
        <v>51</v>
      </c>
      <c r="I11" s="32" t="s">
        <v>8</v>
      </c>
      <c r="J11" s="225"/>
      <c r="K11" s="238"/>
      <c r="L11" s="226"/>
      <c r="M11" s="77"/>
      <c r="N11" s="227"/>
      <c r="O11" s="229"/>
      <c r="P11" s="229"/>
      <c r="Q11" s="229"/>
    </row>
    <row r="12" spans="2:17" ht="19.5" customHeight="1">
      <c r="B12" s="214" t="s">
        <v>9</v>
      </c>
      <c r="C12" s="33"/>
      <c r="D12" s="34"/>
      <c r="E12" s="35"/>
      <c r="F12" s="36"/>
      <c r="G12" s="36"/>
      <c r="H12" s="36"/>
      <c r="I12" s="37">
        <f aca="true" t="shared" si="0" ref="I12:I35">SUM(F12:G12)</f>
        <v>0</v>
      </c>
      <c r="J12" s="36"/>
      <c r="K12" s="38">
        <v>1</v>
      </c>
      <c r="L12" s="33"/>
      <c r="M12" s="78"/>
      <c r="N12" s="73"/>
      <c r="O12" s="73"/>
      <c r="P12" s="73"/>
      <c r="Q12" s="73"/>
    </row>
    <row r="13" spans="2:17" ht="19.5" customHeight="1">
      <c r="B13" s="214"/>
      <c r="C13" s="33"/>
      <c r="D13" s="34"/>
      <c r="E13" s="35"/>
      <c r="F13" s="36"/>
      <c r="G13" s="36"/>
      <c r="H13" s="36"/>
      <c r="I13" s="37">
        <f t="shared" si="0"/>
        <v>0</v>
      </c>
      <c r="J13" s="39"/>
      <c r="K13" s="38"/>
      <c r="L13" s="33"/>
      <c r="M13" s="78"/>
      <c r="N13" s="73"/>
      <c r="O13" s="73"/>
      <c r="P13" s="73"/>
      <c r="Q13" s="73"/>
    </row>
    <row r="14" spans="2:17" ht="19.5" customHeight="1">
      <c r="B14" s="214"/>
      <c r="C14" s="33"/>
      <c r="D14" s="34"/>
      <c r="E14" s="35"/>
      <c r="F14" s="36"/>
      <c r="G14" s="40"/>
      <c r="H14" s="36"/>
      <c r="I14" s="37">
        <f t="shared" si="0"/>
        <v>0</v>
      </c>
      <c r="J14" s="36"/>
      <c r="K14" s="38"/>
      <c r="L14" s="33"/>
      <c r="M14" s="78"/>
      <c r="N14" s="73"/>
      <c r="O14" s="73"/>
      <c r="P14" s="73"/>
      <c r="Q14" s="73"/>
    </row>
    <row r="15" spans="2:17" ht="19.5" customHeight="1">
      <c r="B15" s="214"/>
      <c r="C15" s="33"/>
      <c r="D15" s="34"/>
      <c r="E15" s="35"/>
      <c r="F15" s="36"/>
      <c r="G15" s="40"/>
      <c r="H15" s="36"/>
      <c r="I15" s="37">
        <f t="shared" si="0"/>
        <v>0</v>
      </c>
      <c r="J15" s="36"/>
      <c r="K15" s="38"/>
      <c r="L15" s="33"/>
      <c r="M15" s="78"/>
      <c r="N15" s="73"/>
      <c r="O15" s="73"/>
      <c r="P15" s="73"/>
      <c r="Q15" s="73"/>
    </row>
    <row r="16" spans="2:17" ht="19.5" customHeight="1">
      <c r="B16" s="214"/>
      <c r="C16" s="33"/>
      <c r="D16" s="34"/>
      <c r="E16" s="35"/>
      <c r="F16" s="36"/>
      <c r="G16" s="36"/>
      <c r="H16" s="36"/>
      <c r="I16" s="37">
        <f t="shared" si="0"/>
        <v>0</v>
      </c>
      <c r="J16" s="36"/>
      <c r="K16" s="38"/>
      <c r="L16" s="33"/>
      <c r="M16" s="78"/>
      <c r="N16" s="73"/>
      <c r="O16" s="73"/>
      <c r="P16" s="73"/>
      <c r="Q16" s="73"/>
    </row>
    <row r="17" spans="2:17" ht="19.5" customHeight="1">
      <c r="B17" s="214"/>
      <c r="C17" s="33"/>
      <c r="D17" s="34"/>
      <c r="E17" s="35"/>
      <c r="F17" s="36"/>
      <c r="G17" s="36"/>
      <c r="H17" s="36"/>
      <c r="I17" s="37">
        <f t="shared" si="0"/>
        <v>0</v>
      </c>
      <c r="J17" s="36"/>
      <c r="K17" s="38"/>
      <c r="L17" s="33"/>
      <c r="M17" s="78"/>
      <c r="N17" s="73"/>
      <c r="O17" s="73"/>
      <c r="P17" s="73"/>
      <c r="Q17" s="73"/>
    </row>
    <row r="18" spans="2:17" ht="19.5" customHeight="1">
      <c r="B18" s="214"/>
      <c r="C18" s="33"/>
      <c r="D18" s="34"/>
      <c r="E18" s="35"/>
      <c r="F18" s="36"/>
      <c r="G18" s="36"/>
      <c r="H18" s="36"/>
      <c r="I18" s="37">
        <f t="shared" si="0"/>
        <v>0</v>
      </c>
      <c r="J18" s="36"/>
      <c r="K18" s="38"/>
      <c r="L18" s="33"/>
      <c r="M18" s="78"/>
      <c r="N18" s="73"/>
      <c r="O18" s="73"/>
      <c r="P18" s="73"/>
      <c r="Q18" s="73"/>
    </row>
    <row r="19" spans="2:17" ht="19.5" customHeight="1">
      <c r="B19" s="214"/>
      <c r="C19" s="33"/>
      <c r="D19" s="34"/>
      <c r="E19" s="35"/>
      <c r="F19" s="36"/>
      <c r="G19" s="36"/>
      <c r="H19" s="36"/>
      <c r="I19" s="37">
        <f t="shared" si="0"/>
        <v>0</v>
      </c>
      <c r="J19" s="36"/>
      <c r="K19" s="38"/>
      <c r="L19" s="33"/>
      <c r="M19" s="78"/>
      <c r="N19" s="73"/>
      <c r="O19" s="73"/>
      <c r="P19" s="73"/>
      <c r="Q19" s="73"/>
    </row>
    <row r="20" spans="2:17" ht="19.5" customHeight="1">
      <c r="B20" s="214"/>
      <c r="C20" s="33"/>
      <c r="D20" s="34"/>
      <c r="E20" s="35"/>
      <c r="F20" s="36"/>
      <c r="G20" s="36"/>
      <c r="H20" s="36"/>
      <c r="I20" s="37">
        <f t="shared" si="0"/>
        <v>0</v>
      </c>
      <c r="J20" s="36"/>
      <c r="K20" s="41"/>
      <c r="L20" s="33"/>
      <c r="M20" s="14"/>
      <c r="N20" s="73"/>
      <c r="O20" s="73"/>
      <c r="P20" s="73"/>
      <c r="Q20" s="73"/>
    </row>
    <row r="21" spans="2:17" ht="19.5" customHeight="1">
      <c r="B21" s="214"/>
      <c r="C21" s="33"/>
      <c r="D21" s="34"/>
      <c r="E21" s="35"/>
      <c r="F21" s="36"/>
      <c r="G21" s="36"/>
      <c r="H21" s="36"/>
      <c r="I21" s="37">
        <f t="shared" si="0"/>
        <v>0</v>
      </c>
      <c r="J21" s="36"/>
      <c r="K21" s="41"/>
      <c r="L21" s="33"/>
      <c r="M21" s="14"/>
      <c r="N21" s="73"/>
      <c r="O21" s="73"/>
      <c r="P21" s="73"/>
      <c r="Q21" s="73"/>
    </row>
    <row r="22" spans="2:17" ht="19.5" customHeight="1">
      <c r="B22" s="214"/>
      <c r="C22" s="33"/>
      <c r="D22" s="34"/>
      <c r="E22" s="35"/>
      <c r="F22" s="36"/>
      <c r="G22" s="36"/>
      <c r="H22" s="36"/>
      <c r="I22" s="37">
        <f t="shared" si="0"/>
        <v>0</v>
      </c>
      <c r="J22" s="36"/>
      <c r="K22" s="41"/>
      <c r="L22" s="33"/>
      <c r="M22" s="14"/>
      <c r="N22" s="73"/>
      <c r="O22" s="73"/>
      <c r="P22" s="73"/>
      <c r="Q22" s="73"/>
    </row>
    <row r="23" spans="2:17" ht="19.5" customHeight="1">
      <c r="B23" s="214"/>
      <c r="C23" s="33"/>
      <c r="D23" s="42"/>
      <c r="E23" s="35"/>
      <c r="F23" s="36"/>
      <c r="G23" s="40"/>
      <c r="H23" s="36"/>
      <c r="I23" s="37">
        <f t="shared" si="0"/>
        <v>0</v>
      </c>
      <c r="J23" s="36"/>
      <c r="K23" s="38"/>
      <c r="L23" s="33"/>
      <c r="M23" s="78"/>
      <c r="N23" s="73"/>
      <c r="O23" s="73"/>
      <c r="P23" s="73"/>
      <c r="Q23" s="73"/>
    </row>
    <row r="24" spans="2:17" ht="19.5" customHeight="1">
      <c r="B24" s="214"/>
      <c r="C24" s="33"/>
      <c r="D24" s="42"/>
      <c r="E24" s="35"/>
      <c r="F24" s="36"/>
      <c r="G24" s="40"/>
      <c r="H24" s="36"/>
      <c r="I24" s="37">
        <f t="shared" si="0"/>
        <v>0</v>
      </c>
      <c r="J24" s="36"/>
      <c r="K24" s="38"/>
      <c r="L24" s="33"/>
      <c r="M24" s="78"/>
      <c r="N24" s="73"/>
      <c r="O24" s="73"/>
      <c r="P24" s="73"/>
      <c r="Q24" s="73"/>
    </row>
    <row r="25" spans="2:17" ht="19.5" customHeight="1">
      <c r="B25" s="214"/>
      <c r="C25" s="33"/>
      <c r="D25" s="42"/>
      <c r="E25" s="35"/>
      <c r="F25" s="36"/>
      <c r="G25" s="40"/>
      <c r="H25" s="36"/>
      <c r="I25" s="37">
        <f t="shared" si="0"/>
        <v>0</v>
      </c>
      <c r="J25" s="36"/>
      <c r="K25" s="38"/>
      <c r="L25" s="33"/>
      <c r="M25" s="78"/>
      <c r="N25" s="73"/>
      <c r="O25" s="73"/>
      <c r="P25" s="73"/>
      <c r="Q25" s="73"/>
    </row>
    <row r="26" spans="2:17" ht="19.5" customHeight="1">
      <c r="B26" s="214"/>
      <c r="C26" s="33"/>
      <c r="D26" s="42"/>
      <c r="E26" s="35"/>
      <c r="F26" s="36"/>
      <c r="G26" s="36"/>
      <c r="H26" s="36"/>
      <c r="I26" s="37">
        <f t="shared" si="0"/>
        <v>0</v>
      </c>
      <c r="J26" s="36"/>
      <c r="K26" s="38"/>
      <c r="L26" s="33"/>
      <c r="M26" s="78"/>
      <c r="N26" s="73"/>
      <c r="O26" s="73"/>
      <c r="P26" s="73"/>
      <c r="Q26" s="73"/>
    </row>
    <row r="27" spans="2:17" ht="19.5" customHeight="1">
      <c r="B27" s="214"/>
      <c r="C27" s="33"/>
      <c r="D27" s="42"/>
      <c r="E27" s="35"/>
      <c r="F27" s="36"/>
      <c r="G27" s="36"/>
      <c r="H27" s="36"/>
      <c r="I27" s="37">
        <f t="shared" si="0"/>
        <v>0</v>
      </c>
      <c r="J27" s="36"/>
      <c r="K27" s="38"/>
      <c r="L27" s="33"/>
      <c r="M27" s="78"/>
      <c r="N27" s="73"/>
      <c r="O27" s="73"/>
      <c r="P27" s="73"/>
      <c r="Q27" s="73"/>
    </row>
    <row r="28" spans="2:17" ht="19.5" customHeight="1">
      <c r="B28" s="214"/>
      <c r="C28" s="33"/>
      <c r="D28" s="42"/>
      <c r="E28" s="35"/>
      <c r="F28" s="36"/>
      <c r="G28" s="36"/>
      <c r="H28" s="36"/>
      <c r="I28" s="37">
        <f t="shared" si="0"/>
        <v>0</v>
      </c>
      <c r="J28" s="36"/>
      <c r="K28" s="38"/>
      <c r="L28" s="33"/>
      <c r="M28" s="78"/>
      <c r="N28" s="73"/>
      <c r="O28" s="73"/>
      <c r="P28" s="73"/>
      <c r="Q28" s="73"/>
    </row>
    <row r="29" spans="2:17" ht="19.5" customHeight="1">
      <c r="B29" s="214"/>
      <c r="C29" s="33"/>
      <c r="D29" s="42"/>
      <c r="E29" s="35"/>
      <c r="F29" s="36"/>
      <c r="G29" s="36"/>
      <c r="H29" s="36"/>
      <c r="I29" s="37">
        <f t="shared" si="0"/>
        <v>0</v>
      </c>
      <c r="J29" s="36"/>
      <c r="K29" s="38"/>
      <c r="L29" s="33"/>
      <c r="M29" s="78"/>
      <c r="N29" s="73"/>
      <c r="O29" s="73"/>
      <c r="P29" s="73"/>
      <c r="Q29" s="73"/>
    </row>
    <row r="30" spans="2:17" ht="19.5" customHeight="1">
      <c r="B30" s="214"/>
      <c r="C30" s="33"/>
      <c r="D30" s="42"/>
      <c r="E30" s="35"/>
      <c r="F30" s="36"/>
      <c r="G30" s="36"/>
      <c r="H30" s="36"/>
      <c r="I30" s="37">
        <f t="shared" si="0"/>
        <v>0</v>
      </c>
      <c r="J30" s="36"/>
      <c r="K30" s="38"/>
      <c r="L30" s="33"/>
      <c r="M30" s="78"/>
      <c r="N30" s="73"/>
      <c r="O30" s="73"/>
      <c r="P30" s="73"/>
      <c r="Q30" s="73"/>
    </row>
    <row r="31" spans="2:17" ht="19.5" customHeight="1">
      <c r="B31" s="214"/>
      <c r="C31" s="33"/>
      <c r="D31" s="42"/>
      <c r="E31" s="35"/>
      <c r="F31" s="36"/>
      <c r="G31" s="36"/>
      <c r="H31" s="36"/>
      <c r="I31" s="37">
        <f t="shared" si="0"/>
        <v>0</v>
      </c>
      <c r="J31" s="36"/>
      <c r="K31" s="38"/>
      <c r="L31" s="33"/>
      <c r="M31" s="78"/>
      <c r="N31" s="73"/>
      <c r="O31" s="73"/>
      <c r="P31" s="73"/>
      <c r="Q31" s="73"/>
    </row>
    <row r="32" spans="2:17" ht="19.5" customHeight="1">
      <c r="B32" s="214"/>
      <c r="C32" s="33"/>
      <c r="D32" s="42"/>
      <c r="E32" s="35"/>
      <c r="F32" s="36"/>
      <c r="G32" s="36"/>
      <c r="H32" s="36"/>
      <c r="I32" s="37">
        <f t="shared" si="0"/>
        <v>0</v>
      </c>
      <c r="J32" s="36"/>
      <c r="K32" s="38"/>
      <c r="L32" s="33"/>
      <c r="M32" s="78"/>
      <c r="N32" s="73"/>
      <c r="O32" s="73"/>
      <c r="P32" s="73"/>
      <c r="Q32" s="73"/>
    </row>
    <row r="33" spans="2:17" ht="19.5" customHeight="1">
      <c r="B33" s="214"/>
      <c r="C33" s="33"/>
      <c r="D33" s="42"/>
      <c r="E33" s="35"/>
      <c r="F33" s="36"/>
      <c r="G33" s="36"/>
      <c r="H33" s="36"/>
      <c r="I33" s="37">
        <f t="shared" si="0"/>
        <v>0</v>
      </c>
      <c r="J33" s="36"/>
      <c r="K33" s="38"/>
      <c r="L33" s="33"/>
      <c r="M33" s="78"/>
      <c r="N33" s="73"/>
      <c r="O33" s="73"/>
      <c r="P33" s="73"/>
      <c r="Q33" s="73"/>
    </row>
    <row r="34" spans="2:17" ht="19.5" customHeight="1">
      <c r="B34" s="214"/>
      <c r="C34" s="33"/>
      <c r="D34" s="43"/>
      <c r="E34" s="35"/>
      <c r="F34" s="36"/>
      <c r="G34" s="36"/>
      <c r="H34" s="36"/>
      <c r="I34" s="37">
        <f t="shared" si="0"/>
        <v>0</v>
      </c>
      <c r="J34" s="36"/>
      <c r="K34" s="41"/>
      <c r="L34" s="33"/>
      <c r="M34" s="14"/>
      <c r="N34" s="73"/>
      <c r="O34" s="73"/>
      <c r="P34" s="73"/>
      <c r="Q34" s="73"/>
    </row>
    <row r="35" spans="2:17" ht="19.5" customHeight="1">
      <c r="B35" s="214"/>
      <c r="C35" s="33"/>
      <c r="D35" s="44"/>
      <c r="E35" s="35"/>
      <c r="F35" s="36"/>
      <c r="G35" s="36"/>
      <c r="H35" s="36"/>
      <c r="I35" s="37">
        <f t="shared" si="0"/>
        <v>0</v>
      </c>
      <c r="J35" s="36"/>
      <c r="K35" s="41"/>
      <c r="L35" s="33"/>
      <c r="M35" s="14"/>
      <c r="N35" s="73"/>
      <c r="O35" s="73"/>
      <c r="P35" s="73"/>
      <c r="Q35" s="73"/>
    </row>
    <row r="36" spans="2:17" s="21" customFormat="1" ht="19.5" customHeight="1">
      <c r="B36" s="237"/>
      <c r="C36" s="60"/>
      <c r="D36" s="51" t="s">
        <v>52</v>
      </c>
      <c r="E36" s="52"/>
      <c r="F36" s="53"/>
      <c r="G36" s="53"/>
      <c r="H36" s="54" t="s">
        <v>10</v>
      </c>
      <c r="I36" s="55">
        <f>SUM(I12:I35)</f>
        <v>0</v>
      </c>
      <c r="J36" s="54" t="s">
        <v>11</v>
      </c>
      <c r="K36" s="68">
        <f>SUM(K12:K35)</f>
        <v>1</v>
      </c>
      <c r="L36" s="67"/>
      <c r="M36" s="79"/>
      <c r="N36" s="74"/>
      <c r="O36" s="74"/>
      <c r="P36" s="74"/>
      <c r="Q36" s="74"/>
    </row>
    <row r="37" spans="2:17" ht="19.5" customHeight="1">
      <c r="B37" s="214" t="s">
        <v>12</v>
      </c>
      <c r="C37" s="33"/>
      <c r="D37" s="45"/>
      <c r="E37" s="35"/>
      <c r="F37" s="36"/>
      <c r="G37" s="36"/>
      <c r="H37" s="36"/>
      <c r="I37" s="37">
        <f aca="true" t="shared" si="1" ref="I37:I57">SUM(F37:G37)</f>
        <v>0</v>
      </c>
      <c r="J37" s="39"/>
      <c r="K37" s="38"/>
      <c r="L37" s="33"/>
      <c r="M37" s="78"/>
      <c r="N37" s="75"/>
      <c r="O37" s="75"/>
      <c r="P37" s="75"/>
      <c r="Q37" s="75"/>
    </row>
    <row r="38" spans="2:17" ht="19.5" customHeight="1">
      <c r="B38" s="214"/>
      <c r="C38" s="33"/>
      <c r="D38" s="42"/>
      <c r="E38" s="35"/>
      <c r="F38" s="36"/>
      <c r="G38" s="40"/>
      <c r="H38" s="36"/>
      <c r="I38" s="37">
        <f t="shared" si="1"/>
        <v>0</v>
      </c>
      <c r="J38" s="39"/>
      <c r="K38" s="38"/>
      <c r="L38" s="33"/>
      <c r="M38" s="78"/>
      <c r="N38" s="75"/>
      <c r="O38" s="75"/>
      <c r="P38" s="75"/>
      <c r="Q38" s="75"/>
    </row>
    <row r="39" spans="2:17" ht="19.5" customHeight="1">
      <c r="B39" s="214"/>
      <c r="C39" s="33"/>
      <c r="D39" s="42"/>
      <c r="E39" s="35"/>
      <c r="F39" s="36"/>
      <c r="G39" s="40"/>
      <c r="H39" s="36"/>
      <c r="I39" s="37">
        <f t="shared" si="1"/>
        <v>0</v>
      </c>
      <c r="J39" s="39"/>
      <c r="K39" s="38"/>
      <c r="L39" s="33"/>
      <c r="M39" s="78"/>
      <c r="N39" s="75"/>
      <c r="O39" s="75"/>
      <c r="P39" s="75"/>
      <c r="Q39" s="75"/>
    </row>
    <row r="40" spans="2:17" ht="19.5" customHeight="1">
      <c r="B40" s="214"/>
      <c r="C40" s="33"/>
      <c r="D40" s="42"/>
      <c r="E40" s="35"/>
      <c r="F40" s="36"/>
      <c r="G40" s="36"/>
      <c r="H40" s="36"/>
      <c r="I40" s="37">
        <f t="shared" si="1"/>
        <v>0</v>
      </c>
      <c r="J40" s="39"/>
      <c r="K40" s="38"/>
      <c r="L40" s="33"/>
      <c r="M40" s="78"/>
      <c r="N40" s="75"/>
      <c r="O40" s="75"/>
      <c r="P40" s="75"/>
      <c r="Q40" s="75"/>
    </row>
    <row r="41" spans="2:17" ht="19.5" customHeight="1">
      <c r="B41" s="214"/>
      <c r="C41" s="33"/>
      <c r="D41" s="42"/>
      <c r="E41" s="35"/>
      <c r="F41" s="36"/>
      <c r="G41" s="36"/>
      <c r="H41" s="36"/>
      <c r="I41" s="37">
        <f t="shared" si="1"/>
        <v>0</v>
      </c>
      <c r="J41" s="39"/>
      <c r="K41" s="38"/>
      <c r="L41" s="33"/>
      <c r="M41" s="78"/>
      <c r="N41" s="75"/>
      <c r="O41" s="75"/>
      <c r="P41" s="75"/>
      <c r="Q41" s="75"/>
    </row>
    <row r="42" spans="2:17" ht="19.5" customHeight="1">
      <c r="B42" s="214"/>
      <c r="C42" s="33"/>
      <c r="D42" s="42"/>
      <c r="E42" s="35"/>
      <c r="F42" s="36"/>
      <c r="G42" s="36"/>
      <c r="H42" s="36"/>
      <c r="I42" s="37">
        <f t="shared" si="1"/>
        <v>0</v>
      </c>
      <c r="J42" s="39"/>
      <c r="K42" s="38"/>
      <c r="L42" s="33"/>
      <c r="M42" s="78"/>
      <c r="N42" s="75"/>
      <c r="O42" s="75"/>
      <c r="P42" s="75"/>
      <c r="Q42" s="75"/>
    </row>
    <row r="43" spans="2:17" ht="19.5" customHeight="1">
      <c r="B43" s="214"/>
      <c r="C43" s="33"/>
      <c r="D43" s="42"/>
      <c r="E43" s="35"/>
      <c r="F43" s="36"/>
      <c r="G43" s="36"/>
      <c r="H43" s="36"/>
      <c r="I43" s="37">
        <f t="shared" si="1"/>
        <v>0</v>
      </c>
      <c r="J43" s="39"/>
      <c r="K43" s="38"/>
      <c r="L43" s="33"/>
      <c r="M43" s="78"/>
      <c r="N43" s="75"/>
      <c r="O43" s="75"/>
      <c r="P43" s="75"/>
      <c r="Q43" s="75"/>
    </row>
    <row r="44" spans="2:17" ht="19.5" customHeight="1">
      <c r="B44" s="214"/>
      <c r="C44" s="33"/>
      <c r="D44" s="42"/>
      <c r="E44" s="35"/>
      <c r="F44" s="36"/>
      <c r="G44" s="36"/>
      <c r="H44" s="36"/>
      <c r="I44" s="37">
        <f t="shared" si="1"/>
        <v>0</v>
      </c>
      <c r="J44" s="39"/>
      <c r="K44" s="38"/>
      <c r="L44" s="33"/>
      <c r="M44" s="78"/>
      <c r="N44" s="75"/>
      <c r="O44" s="75"/>
      <c r="P44" s="75"/>
      <c r="Q44" s="75"/>
    </row>
    <row r="45" spans="2:17" ht="19.5" customHeight="1">
      <c r="B45" s="214"/>
      <c r="C45" s="33"/>
      <c r="D45" s="42"/>
      <c r="E45" s="35"/>
      <c r="F45" s="36"/>
      <c r="G45" s="36"/>
      <c r="H45" s="36"/>
      <c r="I45" s="37">
        <f t="shared" si="1"/>
        <v>0</v>
      </c>
      <c r="J45" s="39"/>
      <c r="K45" s="38"/>
      <c r="L45" s="33"/>
      <c r="M45" s="78"/>
      <c r="N45" s="75"/>
      <c r="O45" s="75"/>
      <c r="P45" s="75"/>
      <c r="Q45" s="75"/>
    </row>
    <row r="46" spans="2:17" ht="19.5" customHeight="1">
      <c r="B46" s="214"/>
      <c r="C46" s="33"/>
      <c r="D46" s="42"/>
      <c r="E46" s="35"/>
      <c r="F46" s="36"/>
      <c r="G46" s="36"/>
      <c r="H46" s="36"/>
      <c r="I46" s="37">
        <f t="shared" si="1"/>
        <v>0</v>
      </c>
      <c r="J46" s="39"/>
      <c r="K46" s="38"/>
      <c r="L46" s="33"/>
      <c r="M46" s="78"/>
      <c r="N46" s="75"/>
      <c r="O46" s="75"/>
      <c r="P46" s="75"/>
      <c r="Q46" s="75"/>
    </row>
    <row r="47" spans="2:17" ht="19.5" customHeight="1">
      <c r="B47" s="214"/>
      <c r="C47" s="33"/>
      <c r="D47" s="42"/>
      <c r="E47" s="35"/>
      <c r="F47" s="36"/>
      <c r="G47" s="36"/>
      <c r="H47" s="36"/>
      <c r="I47" s="37">
        <f t="shared" si="1"/>
        <v>0</v>
      </c>
      <c r="J47" s="39"/>
      <c r="K47" s="38"/>
      <c r="L47" s="33"/>
      <c r="M47" s="78"/>
      <c r="N47" s="75"/>
      <c r="O47" s="75"/>
      <c r="P47" s="75"/>
      <c r="Q47" s="75"/>
    </row>
    <row r="48" spans="2:17" ht="19.5" customHeight="1">
      <c r="B48" s="214"/>
      <c r="C48" s="33"/>
      <c r="D48" s="42"/>
      <c r="E48" s="35"/>
      <c r="F48" s="40"/>
      <c r="G48" s="36"/>
      <c r="H48" s="36"/>
      <c r="I48" s="37">
        <f t="shared" si="1"/>
        <v>0</v>
      </c>
      <c r="J48" s="39"/>
      <c r="K48" s="38"/>
      <c r="L48" s="33"/>
      <c r="M48" s="78"/>
      <c r="N48" s="75"/>
      <c r="O48" s="75"/>
      <c r="P48" s="75"/>
      <c r="Q48" s="75"/>
    </row>
    <row r="49" spans="2:17" ht="19.5" customHeight="1">
      <c r="B49" s="214"/>
      <c r="C49" s="33"/>
      <c r="D49" s="46"/>
      <c r="E49" s="35"/>
      <c r="F49" s="36"/>
      <c r="G49" s="36"/>
      <c r="H49" s="36"/>
      <c r="I49" s="37">
        <f t="shared" si="1"/>
        <v>0</v>
      </c>
      <c r="J49" s="39"/>
      <c r="K49" s="38"/>
      <c r="L49" s="33"/>
      <c r="M49" s="78"/>
      <c r="N49" s="75"/>
      <c r="O49" s="75"/>
      <c r="P49" s="75"/>
      <c r="Q49" s="75"/>
    </row>
    <row r="50" spans="2:17" ht="19.5" customHeight="1">
      <c r="B50" s="214"/>
      <c r="C50" s="33"/>
      <c r="D50" s="47"/>
      <c r="E50" s="35"/>
      <c r="F50" s="36"/>
      <c r="G50" s="36"/>
      <c r="H50" s="36"/>
      <c r="I50" s="37">
        <f t="shared" si="1"/>
        <v>0</v>
      </c>
      <c r="J50" s="39"/>
      <c r="K50" s="38"/>
      <c r="L50" s="33"/>
      <c r="M50" s="78"/>
      <c r="N50" s="75"/>
      <c r="O50" s="75"/>
      <c r="P50" s="75"/>
      <c r="Q50" s="75"/>
    </row>
    <row r="51" spans="2:17" ht="19.5" customHeight="1">
      <c r="B51" s="214"/>
      <c r="C51" s="33"/>
      <c r="D51" s="47"/>
      <c r="E51" s="35"/>
      <c r="F51" s="36"/>
      <c r="G51" s="36"/>
      <c r="H51" s="36"/>
      <c r="I51" s="37">
        <f t="shared" si="1"/>
        <v>0</v>
      </c>
      <c r="J51" s="39"/>
      <c r="K51" s="38"/>
      <c r="L51" s="33"/>
      <c r="M51" s="78"/>
      <c r="N51" s="75"/>
      <c r="O51" s="75"/>
      <c r="P51" s="75"/>
      <c r="Q51" s="75"/>
    </row>
    <row r="52" spans="2:17" ht="19.5" customHeight="1">
      <c r="B52" s="214"/>
      <c r="C52" s="33"/>
      <c r="D52" s="47"/>
      <c r="E52" s="35"/>
      <c r="F52" s="36"/>
      <c r="G52" s="36"/>
      <c r="H52" s="36"/>
      <c r="I52" s="37">
        <f t="shared" si="1"/>
        <v>0</v>
      </c>
      <c r="J52" s="39"/>
      <c r="K52" s="38"/>
      <c r="L52" s="33"/>
      <c r="M52" s="78"/>
      <c r="N52" s="75"/>
      <c r="O52" s="75"/>
      <c r="P52" s="75"/>
      <c r="Q52" s="75"/>
    </row>
    <row r="53" spans="2:17" ht="19.5" customHeight="1">
      <c r="B53" s="214"/>
      <c r="C53" s="33"/>
      <c r="D53" s="34"/>
      <c r="E53" s="35"/>
      <c r="F53" s="40"/>
      <c r="G53" s="36"/>
      <c r="H53" s="36"/>
      <c r="I53" s="37">
        <f t="shared" si="1"/>
        <v>0</v>
      </c>
      <c r="J53" s="39"/>
      <c r="K53" s="41"/>
      <c r="L53" s="33"/>
      <c r="M53" s="14"/>
      <c r="N53" s="75"/>
      <c r="O53" s="75"/>
      <c r="P53" s="75"/>
      <c r="Q53" s="75"/>
    </row>
    <row r="54" spans="2:17" ht="19.5" customHeight="1">
      <c r="B54" s="214"/>
      <c r="C54" s="33"/>
      <c r="D54" s="34"/>
      <c r="E54" s="35"/>
      <c r="F54" s="36"/>
      <c r="G54" s="36"/>
      <c r="H54" s="36"/>
      <c r="I54" s="37">
        <f t="shared" si="1"/>
        <v>0</v>
      </c>
      <c r="J54" s="39"/>
      <c r="K54" s="41"/>
      <c r="L54" s="33"/>
      <c r="M54" s="14"/>
      <c r="N54" s="75"/>
      <c r="O54" s="75"/>
      <c r="P54" s="75"/>
      <c r="Q54" s="75"/>
    </row>
    <row r="55" spans="2:17" ht="19.5" customHeight="1">
      <c r="B55" s="214"/>
      <c r="C55" s="33"/>
      <c r="D55" s="34"/>
      <c r="E55" s="35"/>
      <c r="F55" s="36"/>
      <c r="G55" s="36"/>
      <c r="H55" s="36"/>
      <c r="I55" s="37">
        <f t="shared" si="1"/>
        <v>0</v>
      </c>
      <c r="J55" s="39"/>
      <c r="K55" s="41"/>
      <c r="L55" s="33"/>
      <c r="M55" s="14"/>
      <c r="N55" s="75"/>
      <c r="O55" s="75"/>
      <c r="P55" s="75"/>
      <c r="Q55" s="75"/>
    </row>
    <row r="56" spans="2:17" ht="19.5" customHeight="1">
      <c r="B56" s="214"/>
      <c r="C56" s="33"/>
      <c r="D56" s="48"/>
      <c r="E56" s="35"/>
      <c r="F56" s="36"/>
      <c r="G56" s="36"/>
      <c r="H56" s="36"/>
      <c r="I56" s="37">
        <f t="shared" si="1"/>
        <v>0</v>
      </c>
      <c r="J56" s="39"/>
      <c r="K56" s="41"/>
      <c r="L56" s="33"/>
      <c r="M56" s="14"/>
      <c r="N56" s="75"/>
      <c r="O56" s="75"/>
      <c r="P56" s="75"/>
      <c r="Q56" s="75"/>
    </row>
    <row r="57" spans="2:17" ht="19.5" customHeight="1">
      <c r="B57" s="214"/>
      <c r="C57" s="33"/>
      <c r="D57" s="44"/>
      <c r="E57" s="35"/>
      <c r="F57" s="36"/>
      <c r="G57" s="36"/>
      <c r="H57" s="36"/>
      <c r="I57" s="37">
        <f t="shared" si="1"/>
        <v>0</v>
      </c>
      <c r="J57" s="39"/>
      <c r="K57" s="41"/>
      <c r="L57" s="33"/>
      <c r="M57" s="14"/>
      <c r="N57" s="75"/>
      <c r="O57" s="75"/>
      <c r="P57" s="75"/>
      <c r="Q57" s="75"/>
    </row>
    <row r="58" spans="2:17" s="21" customFormat="1" ht="19.5" customHeight="1">
      <c r="B58" s="239"/>
      <c r="C58" s="60"/>
      <c r="D58" s="51" t="s">
        <v>53</v>
      </c>
      <c r="E58" s="52"/>
      <c r="F58" s="53"/>
      <c r="G58" s="53"/>
      <c r="H58" s="54" t="s">
        <v>10</v>
      </c>
      <c r="I58" s="55">
        <f>SUM(I37:I57)</f>
        <v>0</v>
      </c>
      <c r="J58" s="54" t="s">
        <v>11</v>
      </c>
      <c r="K58" s="55">
        <f>SUM(K37:K57)</f>
        <v>0</v>
      </c>
      <c r="L58" s="67"/>
      <c r="M58" s="79"/>
      <c r="N58" s="74"/>
      <c r="O58" s="74"/>
      <c r="P58" s="74"/>
      <c r="Q58" s="74"/>
    </row>
    <row r="59" spans="2:17" ht="19.5" customHeight="1">
      <c r="B59" s="214" t="s">
        <v>13</v>
      </c>
      <c r="C59" s="49"/>
      <c r="D59" s="44"/>
      <c r="E59" s="35"/>
      <c r="F59" s="40"/>
      <c r="G59" s="40"/>
      <c r="H59" s="40"/>
      <c r="I59" s="37">
        <f aca="true" t="shared" si="2" ref="I59:I78">SUM(F59:G59)</f>
        <v>0</v>
      </c>
      <c r="J59" s="36"/>
      <c r="K59" s="41"/>
      <c r="L59" s="49"/>
      <c r="M59" s="14"/>
      <c r="N59" s="75"/>
      <c r="O59" s="75"/>
      <c r="P59" s="75"/>
      <c r="Q59" s="75"/>
    </row>
    <row r="60" spans="2:17" ht="19.5" customHeight="1">
      <c r="B60" s="214"/>
      <c r="C60" s="49"/>
      <c r="D60" s="44"/>
      <c r="E60" s="35"/>
      <c r="F60" s="40"/>
      <c r="G60" s="40"/>
      <c r="H60" s="40"/>
      <c r="I60" s="37">
        <f t="shared" si="2"/>
        <v>0</v>
      </c>
      <c r="J60" s="36"/>
      <c r="K60" s="41"/>
      <c r="L60" s="49"/>
      <c r="M60" s="14"/>
      <c r="N60" s="75"/>
      <c r="O60" s="75"/>
      <c r="P60" s="75"/>
      <c r="Q60" s="75"/>
    </row>
    <row r="61" spans="2:17" ht="19.5" customHeight="1">
      <c r="B61" s="214"/>
      <c r="C61" s="49"/>
      <c r="D61" s="44"/>
      <c r="E61" s="35"/>
      <c r="F61" s="40"/>
      <c r="G61" s="40"/>
      <c r="H61" s="40"/>
      <c r="I61" s="37">
        <f t="shared" si="2"/>
        <v>0</v>
      </c>
      <c r="J61" s="36"/>
      <c r="K61" s="41"/>
      <c r="L61" s="49"/>
      <c r="M61" s="14"/>
      <c r="N61" s="75"/>
      <c r="O61" s="75"/>
      <c r="P61" s="75"/>
      <c r="Q61" s="75"/>
    </row>
    <row r="62" spans="2:17" ht="19.5" customHeight="1">
      <c r="B62" s="214"/>
      <c r="C62" s="49"/>
      <c r="D62" s="44"/>
      <c r="E62" s="35"/>
      <c r="F62" s="40"/>
      <c r="G62" s="40"/>
      <c r="H62" s="40"/>
      <c r="I62" s="37">
        <f t="shared" si="2"/>
        <v>0</v>
      </c>
      <c r="J62" s="36"/>
      <c r="K62" s="41"/>
      <c r="L62" s="49"/>
      <c r="M62" s="14"/>
      <c r="N62" s="75"/>
      <c r="O62" s="75"/>
      <c r="P62" s="75"/>
      <c r="Q62" s="75"/>
    </row>
    <row r="63" spans="2:17" ht="19.5" customHeight="1">
      <c r="B63" s="214"/>
      <c r="C63" s="49"/>
      <c r="D63" s="44"/>
      <c r="E63" s="35"/>
      <c r="F63" s="40"/>
      <c r="G63" s="40"/>
      <c r="H63" s="40"/>
      <c r="I63" s="37">
        <f t="shared" si="2"/>
        <v>0</v>
      </c>
      <c r="J63" s="36"/>
      <c r="K63" s="41"/>
      <c r="L63" s="49"/>
      <c r="M63" s="14"/>
      <c r="N63" s="75"/>
      <c r="O63" s="75"/>
      <c r="P63" s="75"/>
      <c r="Q63" s="75"/>
    </row>
    <row r="64" spans="2:17" ht="19.5" customHeight="1">
      <c r="B64" s="214"/>
      <c r="C64" s="49"/>
      <c r="D64" s="44"/>
      <c r="E64" s="35"/>
      <c r="F64" s="40"/>
      <c r="G64" s="40"/>
      <c r="H64" s="40"/>
      <c r="I64" s="37">
        <f t="shared" si="2"/>
        <v>0</v>
      </c>
      <c r="J64" s="36"/>
      <c r="K64" s="41"/>
      <c r="L64" s="49"/>
      <c r="M64" s="14"/>
      <c r="N64" s="75"/>
      <c r="O64" s="75"/>
      <c r="P64" s="75"/>
      <c r="Q64" s="75"/>
    </row>
    <row r="65" spans="2:17" ht="19.5" customHeight="1">
      <c r="B65" s="214"/>
      <c r="C65" s="49"/>
      <c r="D65" s="44"/>
      <c r="E65" s="35"/>
      <c r="F65" s="40"/>
      <c r="G65" s="40"/>
      <c r="H65" s="40"/>
      <c r="I65" s="37">
        <f t="shared" si="2"/>
        <v>0</v>
      </c>
      <c r="J65" s="36"/>
      <c r="K65" s="41"/>
      <c r="L65" s="49"/>
      <c r="M65" s="14"/>
      <c r="N65" s="75"/>
      <c r="O65" s="75"/>
      <c r="P65" s="75"/>
      <c r="Q65" s="75"/>
    </row>
    <row r="66" spans="2:17" ht="19.5" customHeight="1">
      <c r="B66" s="214"/>
      <c r="C66" s="49"/>
      <c r="D66" s="44"/>
      <c r="E66" s="35"/>
      <c r="F66" s="40"/>
      <c r="G66" s="40"/>
      <c r="H66" s="40"/>
      <c r="I66" s="37">
        <f t="shared" si="2"/>
        <v>0</v>
      </c>
      <c r="J66" s="36"/>
      <c r="K66" s="41"/>
      <c r="L66" s="49"/>
      <c r="M66" s="14"/>
      <c r="N66" s="75"/>
      <c r="O66" s="75"/>
      <c r="P66" s="75"/>
      <c r="Q66" s="75"/>
    </row>
    <row r="67" spans="2:17" ht="19.5" customHeight="1">
      <c r="B67" s="214"/>
      <c r="C67" s="49"/>
      <c r="D67" s="44"/>
      <c r="E67" s="35"/>
      <c r="F67" s="40"/>
      <c r="G67" s="40"/>
      <c r="H67" s="40"/>
      <c r="I67" s="37">
        <f t="shared" si="2"/>
        <v>0</v>
      </c>
      <c r="J67" s="36"/>
      <c r="K67" s="41"/>
      <c r="L67" s="49"/>
      <c r="M67" s="14"/>
      <c r="N67" s="75"/>
      <c r="O67" s="75"/>
      <c r="P67" s="75"/>
      <c r="Q67" s="75"/>
    </row>
    <row r="68" spans="2:17" ht="19.5" customHeight="1">
      <c r="B68" s="214"/>
      <c r="C68" s="49"/>
      <c r="D68" s="44"/>
      <c r="E68" s="35"/>
      <c r="F68" s="40"/>
      <c r="G68" s="40"/>
      <c r="H68" s="40"/>
      <c r="I68" s="37">
        <f t="shared" si="2"/>
        <v>0</v>
      </c>
      <c r="J68" s="36"/>
      <c r="K68" s="41"/>
      <c r="L68" s="49"/>
      <c r="M68" s="14"/>
      <c r="N68" s="75"/>
      <c r="O68" s="75"/>
      <c r="P68" s="75"/>
      <c r="Q68" s="75"/>
    </row>
    <row r="69" spans="2:17" ht="19.5" customHeight="1">
      <c r="B69" s="214"/>
      <c r="C69" s="49"/>
      <c r="D69" s="44"/>
      <c r="E69" s="35"/>
      <c r="F69" s="40"/>
      <c r="G69" s="40"/>
      <c r="H69" s="40"/>
      <c r="I69" s="37">
        <f t="shared" si="2"/>
        <v>0</v>
      </c>
      <c r="J69" s="36"/>
      <c r="K69" s="41"/>
      <c r="L69" s="49"/>
      <c r="M69" s="14"/>
      <c r="N69" s="75"/>
      <c r="O69" s="75"/>
      <c r="P69" s="75"/>
      <c r="Q69" s="75"/>
    </row>
    <row r="70" spans="2:17" ht="19.5" customHeight="1">
      <c r="B70" s="214"/>
      <c r="C70" s="49"/>
      <c r="D70" s="44"/>
      <c r="E70" s="35"/>
      <c r="F70" s="40"/>
      <c r="G70" s="40"/>
      <c r="H70" s="40"/>
      <c r="I70" s="37">
        <f t="shared" si="2"/>
        <v>0</v>
      </c>
      <c r="J70" s="36"/>
      <c r="K70" s="41"/>
      <c r="L70" s="49"/>
      <c r="M70" s="14"/>
      <c r="N70" s="75"/>
      <c r="O70" s="75"/>
      <c r="P70" s="75"/>
      <c r="Q70" s="75"/>
    </row>
    <row r="71" spans="2:17" ht="19.5" customHeight="1">
      <c r="B71" s="214"/>
      <c r="C71" s="49"/>
      <c r="D71" s="44"/>
      <c r="E71" s="35"/>
      <c r="F71" s="40"/>
      <c r="G71" s="40"/>
      <c r="H71" s="40"/>
      <c r="I71" s="37">
        <f t="shared" si="2"/>
        <v>0</v>
      </c>
      <c r="J71" s="36"/>
      <c r="K71" s="41"/>
      <c r="L71" s="49"/>
      <c r="M71" s="14"/>
      <c r="N71" s="75"/>
      <c r="O71" s="75"/>
      <c r="P71" s="75"/>
      <c r="Q71" s="75"/>
    </row>
    <row r="72" spans="2:17" ht="19.5" customHeight="1">
      <c r="B72" s="214"/>
      <c r="C72" s="49"/>
      <c r="D72" s="44"/>
      <c r="E72" s="35"/>
      <c r="F72" s="40"/>
      <c r="G72" s="40"/>
      <c r="H72" s="40"/>
      <c r="I72" s="37">
        <f t="shared" si="2"/>
        <v>0</v>
      </c>
      <c r="J72" s="36"/>
      <c r="K72" s="41"/>
      <c r="L72" s="49"/>
      <c r="M72" s="14"/>
      <c r="N72" s="75"/>
      <c r="O72" s="75"/>
      <c r="P72" s="75"/>
      <c r="Q72" s="75"/>
    </row>
    <row r="73" spans="2:17" ht="19.5" customHeight="1">
      <c r="B73" s="214"/>
      <c r="C73" s="49"/>
      <c r="D73" s="44"/>
      <c r="E73" s="35"/>
      <c r="F73" s="40"/>
      <c r="G73" s="40"/>
      <c r="H73" s="40"/>
      <c r="I73" s="37">
        <f t="shared" si="2"/>
        <v>0</v>
      </c>
      <c r="J73" s="36"/>
      <c r="K73" s="41"/>
      <c r="L73" s="49"/>
      <c r="M73" s="14"/>
      <c r="N73" s="75"/>
      <c r="O73" s="75"/>
      <c r="P73" s="75"/>
      <c r="Q73" s="75"/>
    </row>
    <row r="74" spans="2:17" ht="19.5" customHeight="1">
      <c r="B74" s="214"/>
      <c r="C74" s="49"/>
      <c r="D74" s="50"/>
      <c r="E74" s="35"/>
      <c r="F74" s="40"/>
      <c r="G74" s="40"/>
      <c r="H74" s="40"/>
      <c r="I74" s="37">
        <f t="shared" si="2"/>
        <v>0</v>
      </c>
      <c r="J74" s="36"/>
      <c r="K74" s="41"/>
      <c r="L74" s="49"/>
      <c r="M74" s="14"/>
      <c r="N74" s="75"/>
      <c r="O74" s="75"/>
      <c r="P74" s="75"/>
      <c r="Q74" s="75"/>
    </row>
    <row r="75" spans="2:17" ht="19.5" customHeight="1">
      <c r="B75" s="214"/>
      <c r="C75" s="49"/>
      <c r="D75" s="50"/>
      <c r="E75" s="35"/>
      <c r="F75" s="40"/>
      <c r="G75" s="40"/>
      <c r="H75" s="40"/>
      <c r="I75" s="37">
        <f t="shared" si="2"/>
        <v>0</v>
      </c>
      <c r="J75" s="36"/>
      <c r="K75" s="41"/>
      <c r="L75" s="49"/>
      <c r="M75" s="14"/>
      <c r="N75" s="75"/>
      <c r="O75" s="75"/>
      <c r="P75" s="75"/>
      <c r="Q75" s="75"/>
    </row>
    <row r="76" spans="2:17" ht="19.5" customHeight="1">
      <c r="B76" s="214"/>
      <c r="C76" s="49"/>
      <c r="D76" s="50"/>
      <c r="E76" s="35"/>
      <c r="F76" s="40"/>
      <c r="G76" s="40"/>
      <c r="H76" s="40"/>
      <c r="I76" s="37">
        <f t="shared" si="2"/>
        <v>0</v>
      </c>
      <c r="J76" s="36"/>
      <c r="K76" s="38"/>
      <c r="L76" s="49"/>
      <c r="M76" s="78"/>
      <c r="N76" s="75"/>
      <c r="O76" s="75"/>
      <c r="P76" s="75"/>
      <c r="Q76" s="75"/>
    </row>
    <row r="77" spans="1:17" ht="19.5" customHeight="1">
      <c r="A77" s="6"/>
      <c r="B77" s="214"/>
      <c r="C77" s="49"/>
      <c r="D77" s="50"/>
      <c r="E77" s="35"/>
      <c r="F77" s="40"/>
      <c r="G77" s="40"/>
      <c r="H77" s="40"/>
      <c r="I77" s="37">
        <f t="shared" si="2"/>
        <v>0</v>
      </c>
      <c r="J77" s="36"/>
      <c r="K77" s="41"/>
      <c r="L77" s="49"/>
      <c r="M77" s="14"/>
      <c r="N77" s="75"/>
      <c r="O77" s="75"/>
      <c r="P77" s="75"/>
      <c r="Q77" s="75"/>
    </row>
    <row r="78" spans="1:17" ht="19.5" customHeight="1">
      <c r="A78" s="6"/>
      <c r="B78" s="214"/>
      <c r="C78" s="49"/>
      <c r="D78" s="44"/>
      <c r="E78" s="35"/>
      <c r="F78" s="40"/>
      <c r="G78" s="40"/>
      <c r="H78" s="40"/>
      <c r="I78" s="37">
        <f t="shared" si="2"/>
        <v>0</v>
      </c>
      <c r="J78" s="36"/>
      <c r="K78" s="41"/>
      <c r="L78" s="49"/>
      <c r="M78" s="14"/>
      <c r="N78" s="75"/>
      <c r="O78" s="75"/>
      <c r="P78" s="75"/>
      <c r="Q78" s="75"/>
    </row>
    <row r="79" spans="1:17" ht="19.5" customHeight="1">
      <c r="A79" s="6"/>
      <c r="B79" s="237"/>
      <c r="C79" s="240" t="s">
        <v>54</v>
      </c>
      <c r="D79" s="240"/>
      <c r="E79" s="52"/>
      <c r="F79" s="53"/>
      <c r="G79" s="53"/>
      <c r="H79" s="54" t="s">
        <v>10</v>
      </c>
      <c r="I79" s="55">
        <f>SUM(I59:I78)</f>
        <v>0</v>
      </c>
      <c r="J79" s="54" t="s">
        <v>11</v>
      </c>
      <c r="K79" s="70">
        <f>SUM(K59:K78)</f>
        <v>0</v>
      </c>
      <c r="L79" s="71"/>
      <c r="M79" s="79"/>
      <c r="N79" s="74"/>
      <c r="O79" s="74"/>
      <c r="P79" s="74"/>
      <c r="Q79" s="74"/>
    </row>
    <row r="80" spans="1:17" ht="19.5" customHeight="1">
      <c r="A80" s="5"/>
      <c r="B80" s="216" t="s">
        <v>40</v>
      </c>
      <c r="C80" s="217"/>
      <c r="D80" s="217"/>
      <c r="E80" s="217"/>
      <c r="F80" s="217"/>
      <c r="G80" s="217"/>
      <c r="H80" s="58" t="s">
        <v>10</v>
      </c>
      <c r="I80" s="57">
        <f>SUM(I12:I79)/2</f>
        <v>0</v>
      </c>
      <c r="J80" s="69" t="s">
        <v>11</v>
      </c>
      <c r="K80" s="57">
        <f>SUM(K12:K79)/2</f>
        <v>1</v>
      </c>
      <c r="L80" s="59"/>
      <c r="M80" s="80"/>
      <c r="N80" s="74"/>
      <c r="O80" s="74"/>
      <c r="P80" s="74"/>
      <c r="Q80" s="74"/>
    </row>
    <row r="81" spans="1:17" ht="19.5" customHeight="1">
      <c r="A81" s="230" t="s">
        <v>32</v>
      </c>
      <c r="B81" s="230"/>
      <c r="C81" s="230"/>
      <c r="D81" s="230"/>
      <c r="E81" s="230"/>
      <c r="F81" s="230"/>
      <c r="G81" s="230"/>
      <c r="H81" s="230"/>
      <c r="I81" s="29" t="s">
        <v>30</v>
      </c>
      <c r="J81" s="16" t="s">
        <v>31</v>
      </c>
      <c r="K81" s="12"/>
      <c r="L81" s="12"/>
      <c r="M81" s="31"/>
      <c r="N81" s="231" t="s">
        <v>64</v>
      </c>
      <c r="O81" s="232"/>
      <c r="P81" s="232"/>
      <c r="Q81" s="233"/>
    </row>
    <row r="82" spans="2:17" ht="14.25">
      <c r="B82" t="s">
        <v>27</v>
      </c>
      <c r="N82" s="234"/>
      <c r="O82" s="235"/>
      <c r="P82" s="235"/>
      <c r="Q82" s="236"/>
    </row>
    <row r="83" spans="4:17" ht="59.25" customHeight="1">
      <c r="D83" s="212" t="s">
        <v>33</v>
      </c>
      <c r="E83" s="212"/>
      <c r="F83" s="212"/>
      <c r="G83" s="212"/>
      <c r="H83" s="212"/>
      <c r="I83" s="212"/>
      <c r="J83" s="212"/>
      <c r="K83" s="212"/>
      <c r="M83"/>
      <c r="N83" s="75" t="s">
        <v>23</v>
      </c>
      <c r="O83" s="81" t="s">
        <v>24</v>
      </c>
      <c r="P83" s="81" t="s">
        <v>25</v>
      </c>
      <c r="Q83" s="82" t="s">
        <v>26</v>
      </c>
    </row>
    <row r="84" spans="13:17" ht="15">
      <c r="M84"/>
      <c r="N84" s="83" t="s">
        <v>58</v>
      </c>
      <c r="O84" s="84">
        <f>SUMIF(N12:N78,"*ZP*",I12:I78)</f>
        <v>0</v>
      </c>
      <c r="P84" s="84">
        <f>SUMIF(N12:N78,"*ZP*",K12:K78)</f>
        <v>0</v>
      </c>
      <c r="Q84" s="85">
        <f>P84/K80</f>
        <v>0</v>
      </c>
    </row>
    <row r="85" spans="2:17" ht="15">
      <c r="B85" s="205" t="s">
        <v>14</v>
      </c>
      <c r="C85" s="205" t="s">
        <v>0</v>
      </c>
      <c r="D85" s="206" t="s">
        <v>20</v>
      </c>
      <c r="E85" s="207" t="s">
        <v>2</v>
      </c>
      <c r="F85" s="207"/>
      <c r="G85" s="207"/>
      <c r="H85" s="207"/>
      <c r="I85" s="207"/>
      <c r="J85" s="207"/>
      <c r="K85" s="207"/>
      <c r="M85"/>
      <c r="N85" s="83" t="s">
        <v>59</v>
      </c>
      <c r="O85" s="84">
        <f>SUMIF(N12:N78,"*ZU*",I12:I78)</f>
        <v>0</v>
      </c>
      <c r="P85" s="84">
        <f>SUMIF(N12:N78,"*ZU*",K12:K78)</f>
        <v>0</v>
      </c>
      <c r="Q85" s="85">
        <f>P85/K80</f>
        <v>0</v>
      </c>
    </row>
    <row r="86" spans="2:17" ht="15" customHeight="1">
      <c r="B86" s="205"/>
      <c r="C86" s="205"/>
      <c r="D86" s="206"/>
      <c r="E86" s="208" t="s">
        <v>3</v>
      </c>
      <c r="F86" s="207" t="s">
        <v>4</v>
      </c>
      <c r="G86" s="207"/>
      <c r="H86" s="207"/>
      <c r="I86" s="207"/>
      <c r="J86" s="207" t="s">
        <v>5</v>
      </c>
      <c r="K86" s="209" t="s">
        <v>6</v>
      </c>
      <c r="M86"/>
      <c r="N86" s="83" t="s">
        <v>60</v>
      </c>
      <c r="O86" s="84">
        <f>SUMIF(N12:N78,"*ZW*",I12:I78)</f>
        <v>0</v>
      </c>
      <c r="P86" s="84">
        <f>SUMIF(N12:N78,"*ZW*",K12:K78)</f>
        <v>0</v>
      </c>
      <c r="Q86" s="85">
        <f>P86/K80</f>
        <v>0</v>
      </c>
    </row>
    <row r="87" spans="2:17" ht="15" customHeight="1">
      <c r="B87" s="205"/>
      <c r="C87" s="205"/>
      <c r="D87" s="206"/>
      <c r="E87" s="208"/>
      <c r="F87" s="61" t="s">
        <v>7</v>
      </c>
      <c r="G87" s="61" t="s">
        <v>45</v>
      </c>
      <c r="H87" s="61" t="s">
        <v>44</v>
      </c>
      <c r="I87" s="61" t="s">
        <v>8</v>
      </c>
      <c r="J87" s="207"/>
      <c r="K87" s="209"/>
      <c r="M87"/>
      <c r="N87" s="83" t="s">
        <v>63</v>
      </c>
      <c r="O87" s="84">
        <f>P87*25</f>
        <v>0</v>
      </c>
      <c r="P87" s="84">
        <f>SUM(O12:O78)</f>
        <v>0</v>
      </c>
      <c r="Q87" s="85">
        <f>P87/K80</f>
        <v>0</v>
      </c>
    </row>
    <row r="88" spans="2:17" ht="15.75">
      <c r="B88" s="214" t="s">
        <v>9</v>
      </c>
      <c r="C88" s="33"/>
      <c r="D88" s="44"/>
      <c r="E88" s="35"/>
      <c r="F88" s="36"/>
      <c r="G88" s="36"/>
      <c r="H88" s="36"/>
      <c r="I88" s="63">
        <f aca="true" t="shared" si="3" ref="I88:I96">SUM(F88:H88)</f>
        <v>0</v>
      </c>
      <c r="J88" s="36"/>
      <c r="K88" s="38"/>
      <c r="M88"/>
      <c r="N88" s="83" t="s">
        <v>62</v>
      </c>
      <c r="O88" s="84">
        <f>P88*25</f>
        <v>0</v>
      </c>
      <c r="P88" s="84">
        <f>SUM(P12:P78)</f>
        <v>0</v>
      </c>
      <c r="Q88" s="85">
        <f>P88/K80</f>
        <v>0</v>
      </c>
    </row>
    <row r="89" spans="2:11" ht="15.75">
      <c r="B89" s="214"/>
      <c r="C89" s="33"/>
      <c r="D89" s="44"/>
      <c r="E89" s="35"/>
      <c r="F89" s="36"/>
      <c r="G89" s="36"/>
      <c r="H89" s="36"/>
      <c r="I89" s="63">
        <f t="shared" si="3"/>
        <v>0</v>
      </c>
      <c r="J89" s="36"/>
      <c r="K89" s="38"/>
    </row>
    <row r="90" spans="2:11" ht="15.75">
      <c r="B90" s="214"/>
      <c r="C90" s="33"/>
      <c r="D90" s="44"/>
      <c r="E90" s="35"/>
      <c r="F90" s="36"/>
      <c r="G90" s="36"/>
      <c r="H90" s="36"/>
      <c r="I90" s="63">
        <f t="shared" si="3"/>
        <v>0</v>
      </c>
      <c r="J90" s="36"/>
      <c r="K90" s="38"/>
    </row>
    <row r="91" spans="2:11" ht="15.75">
      <c r="B91" s="214" t="s">
        <v>12</v>
      </c>
      <c r="C91" s="33"/>
      <c r="D91" s="44"/>
      <c r="E91" s="35"/>
      <c r="F91" s="36"/>
      <c r="G91" s="36"/>
      <c r="H91" s="36"/>
      <c r="I91" s="63">
        <f t="shared" si="3"/>
        <v>0</v>
      </c>
      <c r="J91" s="36"/>
      <c r="K91" s="41"/>
    </row>
    <row r="92" spans="2:11" ht="15.75">
      <c r="B92" s="214"/>
      <c r="C92" s="33"/>
      <c r="D92" s="44"/>
      <c r="E92" s="35"/>
      <c r="F92" s="36"/>
      <c r="G92" s="36"/>
      <c r="H92" s="36"/>
      <c r="I92" s="63">
        <f t="shared" si="3"/>
        <v>0</v>
      </c>
      <c r="J92" s="36"/>
      <c r="K92" s="41"/>
    </row>
    <row r="93" spans="2:11" ht="15.75">
      <c r="B93" s="214"/>
      <c r="C93" s="33"/>
      <c r="D93" s="50"/>
      <c r="E93" s="35"/>
      <c r="F93" s="36"/>
      <c r="G93" s="36"/>
      <c r="H93" s="36"/>
      <c r="I93" s="63">
        <f t="shared" si="3"/>
        <v>0</v>
      </c>
      <c r="J93" s="36"/>
      <c r="K93" s="41"/>
    </row>
    <row r="94" spans="2:11" ht="15.75">
      <c r="B94" s="214" t="s">
        <v>13</v>
      </c>
      <c r="C94" s="33"/>
      <c r="D94" s="44"/>
      <c r="E94" s="35"/>
      <c r="F94" s="36"/>
      <c r="G94" s="36"/>
      <c r="H94" s="36"/>
      <c r="I94" s="63">
        <f t="shared" si="3"/>
        <v>0</v>
      </c>
      <c r="J94" s="36"/>
      <c r="K94" s="41"/>
    </row>
    <row r="95" spans="2:11" ht="15.75">
      <c r="B95" s="214"/>
      <c r="C95" s="33"/>
      <c r="D95" s="50"/>
      <c r="E95" s="35"/>
      <c r="F95" s="36"/>
      <c r="G95" s="36"/>
      <c r="H95" s="36"/>
      <c r="I95" s="63">
        <f t="shared" si="3"/>
        <v>0</v>
      </c>
      <c r="J95" s="36"/>
      <c r="K95" s="41"/>
    </row>
    <row r="96" spans="2:11" ht="15.75">
      <c r="B96" s="214"/>
      <c r="C96" s="33"/>
      <c r="D96" s="64"/>
      <c r="E96" s="65"/>
      <c r="F96" s="36"/>
      <c r="G96" s="36"/>
      <c r="H96" s="36"/>
      <c r="I96" s="63">
        <f t="shared" si="3"/>
        <v>0</v>
      </c>
      <c r="J96" s="36"/>
      <c r="K96" s="41"/>
    </row>
    <row r="97" spans="2:11" ht="15.75">
      <c r="B97" s="216" t="s">
        <v>28</v>
      </c>
      <c r="C97" s="217"/>
      <c r="D97" s="217"/>
      <c r="E97" s="217"/>
      <c r="F97" s="217"/>
      <c r="G97" s="217"/>
      <c r="H97" s="217"/>
      <c r="I97" s="66">
        <f>SUM(I88:I96)</f>
        <v>0</v>
      </c>
      <c r="J97" s="56" t="s">
        <v>11</v>
      </c>
      <c r="K97" s="66">
        <f>SUM(K88:K96)</f>
        <v>0</v>
      </c>
    </row>
    <row r="98" spans="2:11" ht="15.75">
      <c r="B98" s="86"/>
      <c r="C98" s="86"/>
      <c r="D98" s="86"/>
      <c r="E98" s="86"/>
      <c r="F98" s="86"/>
      <c r="G98" s="86"/>
      <c r="H98" s="86"/>
      <c r="I98" s="87"/>
      <c r="J98" s="88"/>
      <c r="K98" s="87"/>
    </row>
    <row r="99" spans="2:11" ht="15.75">
      <c r="B99" s="19"/>
      <c r="C99" s="89"/>
      <c r="D99" s="90"/>
      <c r="E99" s="91"/>
      <c r="F99" s="20"/>
      <c r="G99" s="20"/>
      <c r="H99" s="20"/>
      <c r="I99" s="20"/>
      <c r="J99" s="20"/>
      <c r="K99" s="86"/>
    </row>
    <row r="100" ht="14.25">
      <c r="B100" t="s">
        <v>34</v>
      </c>
    </row>
    <row r="102" spans="2:11" ht="14.25">
      <c r="B102" s="215" t="s">
        <v>14</v>
      </c>
      <c r="C102" s="215" t="s">
        <v>0</v>
      </c>
      <c r="D102" s="218" t="s">
        <v>42</v>
      </c>
      <c r="E102" s="210" t="s">
        <v>2</v>
      </c>
      <c r="F102" s="210"/>
      <c r="G102" s="210"/>
      <c r="H102" s="210"/>
      <c r="I102" s="210"/>
      <c r="J102" s="210"/>
      <c r="K102" s="210"/>
    </row>
    <row r="103" spans="2:11" ht="14.25">
      <c r="B103" s="215"/>
      <c r="C103" s="215"/>
      <c r="D103" s="218"/>
      <c r="E103" s="211" t="s">
        <v>3</v>
      </c>
      <c r="F103" s="210" t="s">
        <v>4</v>
      </c>
      <c r="G103" s="210"/>
      <c r="H103" s="210"/>
      <c r="I103" s="210"/>
      <c r="J103" s="210" t="s">
        <v>5</v>
      </c>
      <c r="K103" s="213" t="s">
        <v>6</v>
      </c>
    </row>
    <row r="104" spans="2:11" ht="14.25">
      <c r="B104" s="215"/>
      <c r="C104" s="215"/>
      <c r="D104" s="218"/>
      <c r="E104" s="211"/>
      <c r="F104" s="62" t="s">
        <v>7</v>
      </c>
      <c r="G104" s="62" t="s">
        <v>44</v>
      </c>
      <c r="H104" s="62" t="s">
        <v>44</v>
      </c>
      <c r="I104" s="62" t="s">
        <v>8</v>
      </c>
      <c r="J104" s="210"/>
      <c r="K104" s="213"/>
    </row>
    <row r="105" spans="2:11" ht="15.75">
      <c r="B105" s="214" t="s">
        <v>9</v>
      </c>
      <c r="C105" s="33"/>
      <c r="D105" s="44"/>
      <c r="E105" s="35"/>
      <c r="F105" s="36"/>
      <c r="G105" s="36"/>
      <c r="H105" s="36"/>
      <c r="I105" s="63">
        <f aca="true" t="shared" si="4" ref="I105:I112">SUM(F105:H105)</f>
        <v>0</v>
      </c>
      <c r="J105" s="36"/>
      <c r="K105" s="38"/>
    </row>
    <row r="106" spans="2:11" ht="15.75">
      <c r="B106" s="214"/>
      <c r="C106" s="33"/>
      <c r="D106" s="44"/>
      <c r="E106" s="35"/>
      <c r="F106" s="36"/>
      <c r="G106" s="36"/>
      <c r="H106" s="36"/>
      <c r="I106" s="63">
        <f t="shared" si="4"/>
        <v>0</v>
      </c>
      <c r="J106" s="36"/>
      <c r="K106" s="38"/>
    </row>
    <row r="107" spans="2:11" ht="15.75">
      <c r="B107" s="214"/>
      <c r="C107" s="33"/>
      <c r="D107" s="44"/>
      <c r="E107" s="35"/>
      <c r="F107" s="36"/>
      <c r="G107" s="36"/>
      <c r="H107" s="36"/>
      <c r="I107" s="63">
        <f t="shared" si="4"/>
        <v>0</v>
      </c>
      <c r="J107" s="36"/>
      <c r="K107" s="38"/>
    </row>
    <row r="108" spans="2:11" ht="15.75">
      <c r="B108" s="214" t="s">
        <v>12</v>
      </c>
      <c r="C108" s="33"/>
      <c r="D108" s="44"/>
      <c r="E108" s="35"/>
      <c r="F108" s="36"/>
      <c r="G108" s="36"/>
      <c r="H108" s="36"/>
      <c r="I108" s="63">
        <f t="shared" si="4"/>
        <v>0</v>
      </c>
      <c r="J108" s="36"/>
      <c r="K108" s="41"/>
    </row>
    <row r="109" spans="2:11" ht="15.75">
      <c r="B109" s="214"/>
      <c r="C109" s="33"/>
      <c r="D109" s="44"/>
      <c r="E109" s="35"/>
      <c r="F109" s="36"/>
      <c r="G109" s="36"/>
      <c r="H109" s="36"/>
      <c r="I109" s="63">
        <f t="shared" si="4"/>
        <v>0</v>
      </c>
      <c r="J109" s="36"/>
      <c r="K109" s="41"/>
    </row>
    <row r="110" spans="2:11" ht="15.75">
      <c r="B110" s="214"/>
      <c r="C110" s="33"/>
      <c r="D110" s="50"/>
      <c r="E110" s="35"/>
      <c r="F110" s="36"/>
      <c r="G110" s="36"/>
      <c r="H110" s="36"/>
      <c r="I110" s="63">
        <f t="shared" si="4"/>
        <v>0</v>
      </c>
      <c r="J110" s="36"/>
      <c r="K110" s="41"/>
    </row>
    <row r="111" spans="2:11" ht="15.75">
      <c r="B111" s="214" t="s">
        <v>13</v>
      </c>
      <c r="C111" s="33"/>
      <c r="D111" s="44"/>
      <c r="E111" s="35"/>
      <c r="F111" s="36"/>
      <c r="G111" s="36"/>
      <c r="H111" s="36"/>
      <c r="I111" s="63">
        <f t="shared" si="4"/>
        <v>0</v>
      </c>
      <c r="J111" s="36"/>
      <c r="K111" s="41"/>
    </row>
    <row r="112" spans="2:11" ht="15.75">
      <c r="B112" s="214"/>
      <c r="C112" s="33"/>
      <c r="D112" s="50"/>
      <c r="E112" s="35"/>
      <c r="F112" s="36"/>
      <c r="G112" s="36"/>
      <c r="H112" s="36"/>
      <c r="I112" s="63">
        <f t="shared" si="4"/>
        <v>0</v>
      </c>
      <c r="J112" s="36"/>
      <c r="K112" s="41"/>
    </row>
    <row r="113" spans="2:11" ht="15.75">
      <c r="B113" s="214"/>
      <c r="C113" s="33"/>
      <c r="D113" s="64"/>
      <c r="E113" s="65"/>
      <c r="F113" s="36"/>
      <c r="G113" s="36"/>
      <c r="H113" s="36"/>
      <c r="I113" s="63">
        <f>SUM(F113:G113)</f>
        <v>0</v>
      </c>
      <c r="J113" s="36"/>
      <c r="K113" s="41"/>
    </row>
    <row r="115" spans="2:4" ht="14.25">
      <c r="B115" s="72" t="s">
        <v>47</v>
      </c>
      <c r="C115" t="s">
        <v>50</v>
      </c>
      <c r="D115" s="27"/>
    </row>
    <row r="116" spans="2:3" ht="14.25">
      <c r="B116" s="72" t="s">
        <v>48</v>
      </c>
      <c r="C116" t="s">
        <v>49</v>
      </c>
    </row>
  </sheetData>
  <sheetProtection formatCells="0" formatColumns="0" formatRows="0" insertColumns="0" insertHyperlinks="0" deleteColumns="0" deleteRows="0" sort="0" autoFilter="0" pivotTables="0"/>
  <mergeCells count="52">
    <mergeCell ref="B85:B87"/>
    <mergeCell ref="B108:B110"/>
    <mergeCell ref="B111:B113"/>
    <mergeCell ref="B88:B90"/>
    <mergeCell ref="B91:B93"/>
    <mergeCell ref="B94:B96"/>
    <mergeCell ref="B97:H97"/>
    <mergeCell ref="B102:B104"/>
    <mergeCell ref="J103:J104"/>
    <mergeCell ref="K103:K104"/>
    <mergeCell ref="B105:B107"/>
    <mergeCell ref="C102:C104"/>
    <mergeCell ref="D102:D104"/>
    <mergeCell ref="E102:K102"/>
    <mergeCell ref="E103:E104"/>
    <mergeCell ref="F103:I103"/>
    <mergeCell ref="B80:G80"/>
    <mergeCell ref="O10:O11"/>
    <mergeCell ref="C85:C87"/>
    <mergeCell ref="D85:D87"/>
    <mergeCell ref="E85:K85"/>
    <mergeCell ref="E86:E87"/>
    <mergeCell ref="F86:I86"/>
    <mergeCell ref="J86:J87"/>
    <mergeCell ref="K86:K87"/>
    <mergeCell ref="D83:K83"/>
    <mergeCell ref="P10:P11"/>
    <mergeCell ref="A81:H81"/>
    <mergeCell ref="N81:Q82"/>
    <mergeCell ref="B12:B36"/>
    <mergeCell ref="E10:E11"/>
    <mergeCell ref="F10:I10"/>
    <mergeCell ref="B37:B58"/>
    <mergeCell ref="K10:K11"/>
    <mergeCell ref="B59:B79"/>
    <mergeCell ref="C79:D79"/>
    <mergeCell ref="O8:P8"/>
    <mergeCell ref="B9:B11"/>
    <mergeCell ref="C9:C11"/>
    <mergeCell ref="D9:D11"/>
    <mergeCell ref="E9:K9"/>
    <mergeCell ref="L9:L11"/>
    <mergeCell ref="N9:N11"/>
    <mergeCell ref="O9:Q9"/>
    <mergeCell ref="Q10:Q11"/>
    <mergeCell ref="J10:J11"/>
    <mergeCell ref="E6:K6"/>
    <mergeCell ref="E7:K7"/>
    <mergeCell ref="E2:K2"/>
    <mergeCell ref="E3:K3"/>
    <mergeCell ref="E4:K4"/>
    <mergeCell ref="E5:K5"/>
  </mergeCells>
  <printOptions/>
  <pageMargins left="0.7" right="0.7" top="0.75" bottom="0.75" header="0.3" footer="0.3"/>
  <pageSetup horizontalDpi="300" verticalDpi="300" orientation="portrait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Tomaszewski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Anita Ciesielska</cp:lastModifiedBy>
  <cp:lastPrinted>2019-12-18T09:15:11Z</cp:lastPrinted>
  <dcterms:created xsi:type="dcterms:W3CDTF">2011-10-12T18:03:49Z</dcterms:created>
  <dcterms:modified xsi:type="dcterms:W3CDTF">2022-04-27T12:04:27Z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